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0" yWindow="0" windowWidth="28800" windowHeight="13020" activeTab="0"/>
  </bookViews>
  <sheets>
    <sheet name="Time Manager Database" sheetId="1" r:id="rId1"/>
    <sheet name="Pivot" sheetId="2" r:id="rId2"/>
  </sheets>
  <definedNames>
    <definedName name="TimeFrom">'Time Manager Database'!IK1:IK6</definedName>
    <definedName name="TimeTo">'Time Manager Database'!IL1:IL6</definedName>
    <definedName name="TMLog">'Time Manager Database'!IG65536:D6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<sst xmlns="http://schemas.openxmlformats.org/spreadsheetml/2006/main" count="69" uniqueCount="43">
  <si>
    <t>Logdato</t>
  </si>
  <si>
    <t>Login</t>
  </si>
  <si>
    <t>Projekt</t>
  </si>
  <si>
    <t>Ansat</t>
  </si>
  <si>
    <t>Fra</t>
  </si>
  <si>
    <t>Til</t>
  </si>
  <si>
    <t>Fritekst</t>
  </si>
  <si>
    <t>PM</t>
  </si>
  <si>
    <t>Design</t>
  </si>
  <si>
    <t>Operations</t>
  </si>
  <si>
    <t>09/02/2017 08:20:47</t>
  </si>
  <si>
    <t>G91471</t>
  </si>
  <si>
    <t>Track 10 CIS (Revocations)</t>
  </si>
  <si>
    <t>PR</t>
  </si>
  <si>
    <t>02/09/2017 08:00:00</t>
  </si>
  <si>
    <t>Fremfinding og Installation af ER - Time Manager for Susanne Korch</t>
  </si>
  <si>
    <t>09/02/2017 08:31:15</t>
  </si>
  <si>
    <t>Team Management (for SK)</t>
  </si>
  <si>
    <t>02/09/2017 08:20:00</t>
  </si>
  <si>
    <t>02/09/2017 08:40:00</t>
  </si>
  <si>
    <t>Bruger og Projektoprettelser</t>
  </si>
  <si>
    <t>Free2.1</t>
  </si>
  <si>
    <t>Free2.2</t>
  </si>
  <si>
    <t>Free2.3</t>
  </si>
  <si>
    <t>Free3.1</t>
  </si>
  <si>
    <t>Free3.2</t>
  </si>
  <si>
    <t>02/09/2017 08:30:00</t>
  </si>
  <si>
    <t>09/02/2017 09:06:19</t>
  </si>
  <si>
    <t>02/09/2017 09:00:00</t>
  </si>
  <si>
    <t>Rapport Design og evaluering</t>
  </si>
  <si>
    <t>09/02/2017 09:11:04</t>
  </si>
  <si>
    <t>02/09/2017 09:10:00</t>
  </si>
  <si>
    <t>Time Report design</t>
  </si>
  <si>
    <t>Forbrugt tid</t>
  </si>
  <si>
    <t>Dato</t>
  </si>
  <si>
    <t>Hours</t>
  </si>
  <si>
    <t>Hours Diff</t>
  </si>
  <si>
    <t>(blank)</t>
  </si>
  <si>
    <t>Grand Total</t>
  </si>
  <si>
    <t>Sum of Hours</t>
  </si>
  <si>
    <t>09/02/2017 14:01:35</t>
  </si>
  <si>
    <t>02/09/2017 10:00:00</t>
  </si>
  <si>
    <t>02/09/2017 13:30:00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</si>
</sst>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64" fontId="0" fillId="0" borderId="0" xfId="0" applyNumberFormat="1" applyAlignment="1">
      <alignment/>
    </xf>
    <xf numFmtId="46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7" sheet="Time Manager Database"/>
  </cacheSource>
  <cacheFields count="20">
    <cacheField name="Logdato">
      <sharedItems containsMixedTypes="0"/>
    </cacheField>
    <cacheField name="Login">
      <sharedItems containsMixedTypes="0"/>
    </cacheField>
    <cacheField name="Projekt">
      <sharedItems containsBlank="1" containsMixedTypes="0" count="3">
        <s v="Track 10 CIS (Revocations)"/>
        <s v="Team Management (for SK)"/>
        <m/>
      </sharedItems>
    </cacheField>
    <cacheField name="Ansat">
      <sharedItems containsBlank="1" containsMixedTypes="0" count="2">
        <s v="PR"/>
        <m/>
      </sharedItems>
    </cacheField>
    <cacheField name="Fra">
      <sharedItems containsMixedTypes="0"/>
    </cacheField>
    <cacheField name="Til">
      <sharedItems containsMixedTypes="0"/>
    </cacheField>
    <cacheField name="Fritekst">
      <sharedItems containsMixedTypes="0"/>
    </cacheField>
    <cacheField name="PM">
      <sharedItems containsMixedTypes="0"/>
    </cacheField>
    <cacheField name="Design">
      <sharedItems containsMixedTypes="0"/>
    </cacheField>
    <cacheField name="Operations">
      <sharedItems containsMixedTypes="0"/>
    </cacheField>
    <cacheField name="Free2.1">
      <sharedItems containsMixedTypes="0"/>
    </cacheField>
    <cacheField name="Free2.2">
      <sharedItems containsMixedTypes="0"/>
    </cacheField>
    <cacheField name="Free2.3">
      <sharedItems containsMixedTypes="0"/>
    </cacheField>
    <cacheField name="Free3.1">
      <sharedItems containsMixedTypes="0"/>
    </cacheField>
    <cacheField name="Free3.2">
      <sharedItems containsMixedTypes="0"/>
    </cacheField>
    <cacheField name="Free3.22">
      <sharedItems containsMixedTypes="0"/>
    </cacheField>
    <cacheField name="Dato">
      <sharedItems containsDate="1" containsMixedTypes="1"/>
    </cacheField>
    <cacheField name="Forbrugt tid">
      <sharedItems containsDate="1" containsMixedTypes="1"/>
    </cacheField>
    <cacheField name="Hours Diff">
      <sharedItems containsMixedTypes="1" containsNumber="1"/>
    </cacheField>
    <cacheField name="Hours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4:J9" firstHeaderRow="1" firstDataRow="2" firstDataCol="1"/>
  <pivotFields count="20"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Hours" fld="19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T6"/>
  <sheetViews>
    <sheetView tabSelected="1" zoomScale="88" zoomScaleNormal="88" zoomScalePageLayoutView="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7" sqref="P7"/>
    </sheetView>
  </sheetViews>
  <sheetFormatPr defaultColWidth="9.140625" defaultRowHeight="15"/>
  <cols>
    <col min="1" max="1" width="20.421875" style="0" bestFit="1" customWidth="1"/>
    <col min="2" max="2" width="8.140625" style="0" bestFit="1" customWidth="1"/>
    <col min="3" max="3" width="25.57421875" style="0" bestFit="1" customWidth="1"/>
    <col min="4" max="4" width="6.140625" style="0" bestFit="1" customWidth="1"/>
    <col min="5" max="6" width="20.421875" style="0" bestFit="1" customWidth="1"/>
    <col min="7" max="7" width="63.140625" style="0" bestFit="1" customWidth="1"/>
    <col min="8" max="8" width="4.00390625" style="0" bestFit="1" customWidth="1"/>
    <col min="9" max="9" width="7.140625" style="0" bestFit="1" customWidth="1"/>
    <col min="10" max="10" width="11.140625" style="0" bestFit="1" customWidth="1"/>
    <col min="11" max="16" width="7.57421875" style="0" bestFit="1" customWidth="1"/>
    <col min="17" max="17" width="11.57421875" style="4" bestFit="1" customWidth="1"/>
    <col min="18" max="18" width="11.7109375" style="5" bestFit="1" customWidth="1"/>
    <col min="19" max="19" width="13.00390625" style="0" bestFit="1" customWidth="1"/>
    <col min="20" max="20" width="6.421875" style="0" bestFit="1" customWidth="1"/>
  </cols>
  <sheetData>
    <row r="1" spans="1:2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25</v>
      </c>
      <c r="Q1" t="s">
        <v>34</v>
      </c>
      <c r="R1" t="s">
        <v>33</v>
      </c>
      <c r="S1" s="3" t="s">
        <v>36</v>
      </c>
      <c r="T1" s="3" t="s">
        <v>35</v>
      </c>
    </row>
    <row r="2" spans="1:20" ht="1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26</v>
      </c>
      <c r="G2" s="1" t="s">
        <v>15</v>
      </c>
      <c r="H2" t="s">
        <v>7</v>
      </c>
      <c r="Q2" s="4">
        <v>42775</v>
      </c>
      <c r="R2" s="5">
        <f>F2-E2</f>
        <v>0.020833333328482695</v>
      </c>
      <c r="S2" s="6">
        <f>TIMEVALUE(F2)-TIMEVALUE(E2)</f>
        <v>0.020833333328482695</v>
      </c>
      <c r="T2" s="2">
        <f>MROUND(HOUR(S2)+MINUTE(S2)/60,0.25)</f>
        <v>0.5</v>
      </c>
    </row>
    <row r="3" spans="1:20" ht="15">
      <c r="A3" s="1" t="s">
        <v>16</v>
      </c>
      <c r="B3" s="1" t="s">
        <v>11</v>
      </c>
      <c r="C3" s="1" t="s">
        <v>17</v>
      </c>
      <c r="D3" s="1" t="s">
        <v>13</v>
      </c>
      <c r="E3" s="1" t="s">
        <v>18</v>
      </c>
      <c r="F3" s="1" t="s">
        <v>19</v>
      </c>
      <c r="G3" s="1" t="s">
        <v>20</v>
      </c>
      <c r="H3" t="s">
        <v>7</v>
      </c>
      <c r="Q3" s="4">
        <v>42775</v>
      </c>
      <c r="R3" s="5">
        <f>F3-E3</f>
        <v>0.013888888890505768</v>
      </c>
      <c r="S3" s="6">
        <f>TIMEVALUE(F3)-TIMEVALUE(E3)</f>
        <v>0.013888888890505768</v>
      </c>
      <c r="T3" s="2">
        <f>MROUND(HOUR(S3)+MINUTE(S3)/60,0.25)</f>
        <v>0.25</v>
      </c>
    </row>
    <row r="4" spans="1:20" ht="15">
      <c r="A4" s="1" t="s">
        <v>27</v>
      </c>
      <c r="B4" s="1" t="s">
        <v>11</v>
      </c>
      <c r="C4" s="1" t="s">
        <v>17</v>
      </c>
      <c r="D4" s="1" t="s">
        <v>13</v>
      </c>
      <c r="E4" s="1" t="s">
        <v>19</v>
      </c>
      <c r="F4" s="1" t="s">
        <v>28</v>
      </c>
      <c r="G4" s="1" t="s">
        <v>29</v>
      </c>
      <c r="H4" t="s">
        <v>7</v>
      </c>
      <c r="Q4" s="4">
        <v>42775</v>
      </c>
      <c r="R4" s="5">
        <f>F4-E4</f>
        <v>0.013888888890505768</v>
      </c>
      <c r="S4" s="6">
        <f>TIMEVALUE(F4)-TIMEVALUE(E4)</f>
        <v>0.013888888890505768</v>
      </c>
      <c r="T4" s="2">
        <f>MROUND(HOUR(S4)+MINUTE(S4)/60,0.25)</f>
        <v>0.25</v>
      </c>
    </row>
    <row r="5" spans="1:20" ht="15">
      <c r="A5" s="1" t="s">
        <v>30</v>
      </c>
      <c r="B5" s="1" t="s">
        <v>11</v>
      </c>
      <c r="C5" s="1" t="s">
        <v>17</v>
      </c>
      <c r="D5" s="1" t="s">
        <v>13</v>
      </c>
      <c r="E5" s="1" t="s">
        <v>28</v>
      </c>
      <c r="F5" s="1" t="s">
        <v>31</v>
      </c>
      <c r="G5" s="1" t="s">
        <v>32</v>
      </c>
      <c r="I5" t="s">
        <v>8</v>
      </c>
      <c r="Q5" s="4">
        <v>42775</v>
      </c>
      <c r="R5" s="5">
        <f>F5-E5</f>
        <v>0.006944444445252884</v>
      </c>
      <c r="S5" s="6">
        <f>TIMEVALUE(F5)-TIMEVALUE(E5)</f>
        <v>0.006944444445252884</v>
      </c>
      <c r="T5" s="2">
        <f>MROUND(HOUR(S5)+MINUTE(S5)/60,0.25)</f>
        <v>0.25</v>
      </c>
    </row>
    <row r="6" spans="1:20" ht="15">
      <c r="A6" s="1" t="s">
        <v>40</v>
      </c>
      <c r="B6" s="1" t="s">
        <v>11</v>
      </c>
      <c r="C6" s="1" t="s">
        <v>17</v>
      </c>
      <c r="D6" s="1" t="s">
        <v>13</v>
      </c>
      <c r="E6" s="1" t="s">
        <v>41</v>
      </c>
      <c r="F6" s="1" t="s">
        <v>42</v>
      </c>
      <c r="H6" t="s">
        <v>7</v>
      </c>
      <c r="Q6" s="4">
        <v>42775</v>
      </c>
      <c r="R6" s="5">
        <f>F6-E6</f>
        <v>0.14583333333575865</v>
      </c>
      <c r="S6" s="6">
        <f>TIMEVALUE(F6)-TIMEVALUE(E6)</f>
        <v>0.14583333333575865</v>
      </c>
      <c r="T6" s="2">
        <f>MROUND(HOUR(S6)+MINUTE(S6)/60,0.25)</f>
        <v>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G4:J9"/>
  <sheetViews>
    <sheetView zoomScalePageLayoutView="0" workbookViewId="0" topLeftCell="A1">
      <selection activeCell="G7" sqref="G7"/>
    </sheetView>
  </sheetViews>
  <sheetFormatPr defaultColWidth="9.140625" defaultRowHeight="15"/>
  <cols>
    <col min="7" max="7" width="25.57421875" style="0" bestFit="1" customWidth="1"/>
    <col min="8" max="9" width="8.28125" style="0" customWidth="1"/>
    <col min="10" max="10" width="11.140625" style="0" bestFit="1" customWidth="1"/>
  </cols>
  <sheetData>
    <row r="4" spans="7:10" ht="15">
      <c r="G4" s="10" t="s">
        <v>39</v>
      </c>
      <c r="H4" s="10" t="s">
        <v>3</v>
      </c>
      <c r="I4" s="8"/>
      <c r="J4" s="9"/>
    </row>
    <row r="5" spans="7:10" ht="15">
      <c r="G5" s="10" t="s">
        <v>2</v>
      </c>
      <c r="H5" s="7" t="s">
        <v>13</v>
      </c>
      <c r="I5" s="13" t="s">
        <v>37</v>
      </c>
      <c r="J5" s="14" t="s">
        <v>38</v>
      </c>
    </row>
    <row r="6" spans="7:10" ht="15">
      <c r="G6" s="7" t="s">
        <v>17</v>
      </c>
      <c r="H6" s="15">
        <v>4.25</v>
      </c>
      <c r="I6" s="16"/>
      <c r="J6" s="17">
        <v>4.25</v>
      </c>
    </row>
    <row r="7" spans="7:10" ht="15">
      <c r="G7" s="11" t="s">
        <v>12</v>
      </c>
      <c r="H7" s="18">
        <v>0.5</v>
      </c>
      <c r="I7" s="19"/>
      <c r="J7" s="20">
        <v>0.5</v>
      </c>
    </row>
    <row r="8" spans="7:10" ht="15">
      <c r="G8" s="11" t="s">
        <v>37</v>
      </c>
      <c r="H8" s="18"/>
      <c r="I8" s="19"/>
      <c r="J8" s="20"/>
    </row>
    <row r="9" spans="7:10" ht="15">
      <c r="G9" s="12" t="s">
        <v>38</v>
      </c>
      <c r="H9" s="21">
        <v>4.75</v>
      </c>
      <c r="I9" s="22"/>
      <c r="J9" s="23">
        <v>4.75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Rosenberg, Peter</cp:lastModifiedBy>
  <dcterms:created xsi:type="dcterms:W3CDTF">2015-06-19T09:30:42Z</dcterms:created>
  <dcterms:modified xsi:type="dcterms:W3CDTF">2017-02-09T13:02:36Z</dcterms:modified>
  <cp:category/>
  <cp:version/>
  <cp:contentType/>
  <cp:contentStatus/>
</cp:coreProperties>
</file>