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Poul\Desktop\"/>
    </mc:Choice>
  </mc:AlternateContent>
  <bookViews>
    <workbookView xWindow="0" yWindow="0" windowWidth="23040" windowHeight="9636"/>
  </bookViews>
  <sheets>
    <sheet name="Lister" sheetId="1" r:id="rId1"/>
    <sheet name="Firma1" sheetId="2" r:id="rId2"/>
    <sheet name="Firma2" sheetId="3" r:id="rId3"/>
  </sheets>
  <definedNames>
    <definedName name="Firma1">Firma1!$A:$Q</definedName>
    <definedName name="Firma2">Firma2!$A:$Q</definedName>
    <definedName name="inventory1">Firma1!$A$2:$A$1000</definedName>
    <definedName name="inventory2">Firma2!$A$2:$A$1000</definedName>
    <definedName name="start_inv1">Firma1!$A$2</definedName>
    <definedName name="start_inv2">Firma2!$A$2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G10" i="1"/>
  <c r="F10" i="1"/>
  <c r="G9" i="1"/>
  <c r="F9" i="1"/>
  <c r="G8" i="1"/>
  <c r="F8" i="1"/>
  <c r="G7" i="1"/>
  <c r="F7" i="1"/>
  <c r="G6" i="1"/>
  <c r="F6" i="1"/>
  <c r="G4" i="1"/>
  <c r="F5" i="1"/>
  <c r="G5" i="1"/>
  <c r="F4" i="1"/>
  <c r="G3" i="1"/>
  <c r="F3" i="1"/>
  <c r="F11" i="1" l="1"/>
  <c r="G11" i="1"/>
</calcChain>
</file>

<file path=xl/sharedStrings.xml><?xml version="1.0" encoding="utf-8"?>
<sst xmlns="http://schemas.openxmlformats.org/spreadsheetml/2006/main" count="69" uniqueCount="35">
  <si>
    <t>Inventory</t>
  </si>
  <si>
    <t>TAST mdrNR</t>
  </si>
  <si>
    <t>Firma1</t>
  </si>
  <si>
    <t>Firma2</t>
  </si>
  <si>
    <t>Fra konto</t>
  </si>
  <si>
    <t>Til konto</t>
  </si>
  <si>
    <t>31/12LY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</si>
  <si>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</si>
  <si>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</si>
  <si>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</si>
  <si>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</si>
  <si>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</si>
  <si>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</si>
  <si>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</si>
  <si>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</si>
  <si>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</si>
  <si>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</si>
  <si>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</si>
  <si>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</si>
  <si>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</t>
  </si>
  <si>
    <t>Inv group1</t>
  </si>
  <si>
    <t>Inv group2</t>
  </si>
  <si>
    <t>Inv group3</t>
  </si>
  <si>
    <t>Inv group4</t>
  </si>
  <si>
    <t>Inv group5</t>
  </si>
  <si>
    <t>Inv group6</t>
  </si>
  <si>
    <t>Inv group7</t>
  </si>
  <si>
    <t>Inv group8</t>
  </si>
  <si>
    <t>FIRMA1</t>
  </si>
  <si>
    <t>SUM.HVISER(KolXX i firma1;KolYY i firma1 (gerne via indirekte funktionen);("&gt;=";C14);KolZZ i firma1 (gerne via indirekte funktionen);SAMMENKÆDE("&lt;=";D14))</t>
  </si>
  <si>
    <t>Via "lopslag"</t>
  </si>
  <si>
    <t>Via sum.hviser ?? - kan man det?</t>
  </si>
  <si>
    <t>Firma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</si>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</sst>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Verdana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1" applyFont="1"/>
    <xf numFmtId="43" fontId="3" fillId="2" borderId="0" xfId="1" applyFont="1" applyFill="1"/>
    <xf numFmtId="43" fontId="4" fillId="0" borderId="0" xfId="1" applyFont="1"/>
    <xf numFmtId="43" fontId="2" fillId="0" borderId="0" xfId="1" applyFont="1"/>
    <xf numFmtId="43" fontId="2" fillId="3" borderId="1" xfId="1" applyFont="1" applyFill="1" applyBorder="1"/>
    <xf numFmtId="3" fontId="0" fillId="0" borderId="0" xfId="1" applyNumberFormat="1" applyFont="1"/>
    <xf numFmtId="3" fontId="3" fillId="2" borderId="0" xfId="1" applyNumberFormat="1" applyFont="1" applyFill="1"/>
    <xf numFmtId="3" fontId="4" fillId="0" borderId="0" xfId="1" applyNumberFormat="1" applyFont="1"/>
    <xf numFmtId="3" fontId="2" fillId="0" borderId="0" xfId="1" applyNumberFormat="1" applyFont="1"/>
    <xf numFmtId="3" fontId="0" fillId="0" borderId="0" xfId="0" applyNumberFormat="1"/>
    <xf numFmtId="164" fontId="5" fillId="4" borderId="0" xfId="1" applyNumberFormat="1" applyFont="1" applyFill="1"/>
    <xf numFmtId="3" fontId="8" fillId="0" borderId="0" xfId="0" applyNumberFormat="1" applyFont="1" applyFill="1"/>
    <xf numFmtId="3" fontId="9" fillId="0" borderId="2" xfId="0" applyNumberFormat="1" applyFont="1" applyBorder="1"/>
    <xf numFmtId="3" fontId="1" fillId="0" borderId="0" xfId="1" applyNumberFormat="1" applyFont="1"/>
    <xf numFmtId="3" fontId="6" fillId="5" borderId="0" xfId="0" applyNumberFormat="1" applyFont="1" applyFill="1"/>
    <xf numFmtId="3" fontId="6" fillId="5" borderId="0" xfId="1" applyNumberFormat="1" applyFont="1" applyFill="1"/>
    <xf numFmtId="3" fontId="7" fillId="5" borderId="0" xfId="0" applyNumberFormat="1" applyFont="1" applyFill="1" applyAlignment="1">
      <alignment horizontal="right"/>
    </xf>
    <xf numFmtId="3" fontId="8" fillId="0" borderId="0" xfId="1" applyNumberFormat="1" applyFont="1" applyFill="1"/>
    <xf numFmtId="3" fontId="0" fillId="0" borderId="0" xfId="0" applyNumberFormat="1" applyFont="1"/>
    <xf numFmtId="3" fontId="2" fillId="5" borderId="0" xfId="0" applyNumberFormat="1" applyFont="1" applyFill="1"/>
    <xf numFmtId="3" fontId="6" fillId="5" borderId="0" xfId="0" applyNumberFormat="1" applyFont="1" applyFill="1" applyAlignment="1">
      <alignment horizontal="center"/>
    </xf>
    <xf numFmtId="3" fontId="6" fillId="5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/>
    <xf numFmtId="43" fontId="0" fillId="0" borderId="0" xfId="0" applyNumberFormat="1"/>
    <xf numFmtId="3" fontId="10" fillId="0" borderId="3" xfId="0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221673</xdr:colOff>
      <xdr:row>4</xdr:row>
      <xdr:rowOff>160020</xdr:rowOff>
    </xdr:from>
    <xdr:to>
      <xdr:col>12</xdr:col>
      <xdr:colOff>436419</xdr:colOff>
      <xdr:row>7</xdr:row>
      <xdr:rowOff>27709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98A0BDD1-5E3B-4093-87CD-B35E1284E042}"/>
            </a:ext>
          </a:extLst>
        </xdr:cNvPr>
        <xdr:cNvSpPr txBox="1"/>
      </xdr:nvSpPr>
      <xdr:spPr>
        <a:xfrm>
          <a:off x="6864928" y="956656"/>
          <a:ext cx="2653146" cy="408017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Har oprettet/defineret</a:t>
          </a:r>
          <a:r>
            <a:rPr lang="da-DK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 nye navne</a:t>
          </a:r>
          <a:br>
            <a:rPr lang="da-DK"/>
          </a:br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110" zoomScaleNormal="110" workbookViewId="0">
      <selection activeCell="C16" sqref="C16"/>
    </sheetView>
  </sheetViews>
  <sheetFormatPr defaultRowHeight="14.4" x14ac:dyDescent="0.3"/>
  <cols>
    <col min="1" max="1" width="13.44140625" bestFit="1" customWidth="1"/>
    <col min="2" max="2" width="9.6640625" bestFit="1" customWidth="1"/>
    <col min="3" max="3" width="10.109375" style="10" bestFit="1" customWidth="1"/>
    <col min="4" max="4" width="13.6640625" style="10" bestFit="1" customWidth="1"/>
    <col min="5" max="5" width="10.5546875" customWidth="1"/>
    <col min="6" max="6" width="15.44140625" customWidth="1"/>
    <col min="7" max="7" width="15" customWidth="1"/>
  </cols>
  <sheetData>
    <row r="1" spans="1:7" s="1" customFormat="1" ht="18" x14ac:dyDescent="0.35">
      <c r="A1" s="1" t="s">
        <v>1</v>
      </c>
      <c r="B1" s="11">
        <v>2</v>
      </c>
      <c r="C1" s="6"/>
      <c r="D1" s="7" t="s">
        <v>0</v>
      </c>
      <c r="E1" s="2"/>
      <c r="F1" s="2"/>
      <c r="G1" s="2"/>
    </row>
    <row r="2" spans="1:7" s="3" customFormat="1" ht="16.2" x14ac:dyDescent="0.45">
      <c r="C2" s="8"/>
      <c r="D2" s="8"/>
      <c r="F2" s="3" t="s">
        <v>2</v>
      </c>
      <c r="G2" s="3" t="s">
        <v>3</v>
      </c>
    </row>
    <row r="3" spans="1:7" s="1" customFormat="1" x14ac:dyDescent="0.3">
      <c r="C3" s="6"/>
      <c r="D3" s="6">
        <v>52010210</v>
      </c>
      <c r="E3" s="12" t="s">
        <v>20</v>
      </c>
      <c r="F3" s="1">
        <f ca="1">+IFERROR(ROUND(VLOOKUP($D3,INDIRECT(F$2),$B$1+3,0),2),0)</f>
        <v>85000</v>
      </c>
      <c r="G3" s="1">
        <f ca="1">+IFERROR(ROUND(VLOOKUP($D3,INDIRECT(G$2),$B$1+3,0),2),0)</f>
        <v>85000</v>
      </c>
    </row>
    <row r="4" spans="1:7" s="1" customFormat="1" x14ac:dyDescent="0.3">
      <c r="C4" s="6"/>
      <c r="D4" s="6">
        <v>52010310</v>
      </c>
      <c r="E4" s="12" t="s">
        <v>21</v>
      </c>
      <c r="F4" s="1">
        <f t="shared" ref="F4:G10" ca="1" si="0">+IFERROR(ROUND(VLOOKUP($D4,INDIRECT(F$2),$B$1+3,0),2),0)</f>
        <v>525000</v>
      </c>
      <c r="G4" s="1">
        <f t="shared" ca="1" si="0"/>
        <v>235000</v>
      </c>
    </row>
    <row r="5" spans="1:7" s="1" customFormat="1" x14ac:dyDescent="0.3">
      <c r="A5" s="1" t="s">
        <v>30</v>
      </c>
      <c r="C5" s="6"/>
      <c r="D5" s="6">
        <v>52010320</v>
      </c>
      <c r="E5" s="12" t="s">
        <v>22</v>
      </c>
      <c r="F5" s="1">
        <f t="shared" ca="1" si="0"/>
        <v>15000</v>
      </c>
      <c r="G5" s="1">
        <f t="shared" ca="1" si="0"/>
        <v>15000</v>
      </c>
    </row>
    <row r="6" spans="1:7" s="4" customFormat="1" x14ac:dyDescent="0.3">
      <c r="C6" s="9"/>
      <c r="D6" s="14">
        <v>52010410</v>
      </c>
      <c r="E6" s="12" t="s">
        <v>23</v>
      </c>
      <c r="F6" s="1">
        <f t="shared" ca="1" si="0"/>
        <v>90000</v>
      </c>
      <c r="G6" s="1">
        <f t="shared" ca="1" si="0"/>
        <v>125000</v>
      </c>
    </row>
    <row r="7" spans="1:7" s="1" customFormat="1" x14ac:dyDescent="0.3">
      <c r="C7" s="6"/>
      <c r="D7" s="6">
        <v>52010510</v>
      </c>
      <c r="E7" s="12" t="s">
        <v>24</v>
      </c>
      <c r="F7" s="1">
        <f t="shared" ca="1" si="0"/>
        <v>17500</v>
      </c>
      <c r="G7" s="1">
        <f t="shared" ca="1" si="0"/>
        <v>2500</v>
      </c>
    </row>
    <row r="8" spans="1:7" s="1" customFormat="1" x14ac:dyDescent="0.3">
      <c r="C8" s="6"/>
      <c r="D8" s="6">
        <v>52010610</v>
      </c>
      <c r="E8" s="12" t="s">
        <v>25</v>
      </c>
      <c r="F8" s="1">
        <f t="shared" ca="1" si="0"/>
        <v>2500</v>
      </c>
      <c r="G8" s="1">
        <f t="shared" ca="1" si="0"/>
        <v>5000</v>
      </c>
    </row>
    <row r="9" spans="1:7" s="1" customFormat="1" x14ac:dyDescent="0.3">
      <c r="C9" s="6"/>
      <c r="D9" s="6">
        <v>52010710</v>
      </c>
      <c r="E9" s="12" t="s">
        <v>26</v>
      </c>
      <c r="F9" s="1">
        <f t="shared" ca="1" si="0"/>
        <v>7500</v>
      </c>
      <c r="G9" s="1">
        <f t="shared" ca="1" si="0"/>
        <v>7500</v>
      </c>
    </row>
    <row r="10" spans="1:7" s="1" customFormat="1" x14ac:dyDescent="0.3">
      <c r="C10" s="6"/>
      <c r="D10" s="6">
        <v>52019999</v>
      </c>
      <c r="E10" s="12" t="s">
        <v>27</v>
      </c>
      <c r="F10" s="1">
        <f t="shared" ca="1" si="0"/>
        <v>0</v>
      </c>
      <c r="G10" s="1">
        <f t="shared" ca="1" si="0"/>
        <v>0</v>
      </c>
    </row>
    <row r="11" spans="1:7" s="1" customFormat="1" x14ac:dyDescent="0.3">
      <c r="C11" s="6"/>
      <c r="D11" s="6"/>
      <c r="F11" s="5">
        <f ca="1">SUM(F3:F10)</f>
        <v>742500</v>
      </c>
      <c r="G11" s="5">
        <f t="shared" ref="G11" ca="1" si="1">SUM(G3:G10)</f>
        <v>475000</v>
      </c>
    </row>
    <row r="12" spans="1:7" x14ac:dyDescent="0.3">
      <c r="A12" t="s">
        <v>31</v>
      </c>
    </row>
    <row r="13" spans="1:7" ht="15" thickBot="1" x14ac:dyDescent="0.35">
      <c r="B13" t="s">
        <v>32</v>
      </c>
      <c r="C13" s="10" t="s">
        <v>4</v>
      </c>
      <c r="D13" s="10" t="s">
        <v>5</v>
      </c>
      <c r="F13" s="25"/>
    </row>
    <row r="14" spans="1:7" ht="15" thickBot="1" x14ac:dyDescent="0.35">
      <c r="B14" s="23" t="s">
        <v>33</v>
      </c>
      <c r="C14" s="10">
        <v>52010320</v>
      </c>
      <c r="D14" s="10">
        <v>52019610</v>
      </c>
      <c r="E14" s="26">
        <f ca="1">SUM(OFFSET(start_inv1,MATCH(C14,inventory1)-1,$B$1+2,MATCH(D14,inventory1)-MATCH(C14,inventory1)))</f>
        <v>125000</v>
      </c>
      <c r="F14" s="24"/>
      <c r="G14" s="13" t="s">
        <v>29</v>
      </c>
    </row>
    <row r="15" spans="1:7" ht="15" thickBot="1" x14ac:dyDescent="0.35">
      <c r="B15" s="23" t="s">
        <v>34</v>
      </c>
      <c r="C15" s="10">
        <v>52010320</v>
      </c>
      <c r="D15" s="10">
        <v>52019610</v>
      </c>
      <c r="E15" s="26">
        <f ca="1">SUM(OFFSET(start_inv2,MATCH(C15,inventory2)-1,$B$1+2,MATCH(D15,inventory2)-MATCH(C15,inventory2)))</f>
        <v>147500</v>
      </c>
      <c r="F15" s="24"/>
      <c r="G15" s="13" t="s">
        <v>29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D13" sqref="D13"/>
    </sheetView>
  </sheetViews>
  <sheetFormatPr defaultColWidth="10" defaultRowHeight="14.4" x14ac:dyDescent="0.3"/>
  <cols>
    <col min="1" max="1" width="10.109375" style="20" bestFit="1" customWidth="1"/>
    <col min="2" max="2" width="9.44140625" style="19" bestFit="1" customWidth="1"/>
    <col min="3" max="3" width="15.6640625" style="14" bestFit="1" customWidth="1"/>
    <col min="4" max="5" width="14.33203125" style="14" bestFit="1" customWidth="1"/>
    <col min="6" max="15" width="7.5546875" style="14" bestFit="1" customWidth="1"/>
    <col min="16" max="16" width="7.6640625" style="6" bestFit="1" customWidth="1"/>
    <col min="17" max="17" width="8.44140625" style="6" bestFit="1" customWidth="1"/>
    <col min="18" max="16384" width="10" style="19"/>
  </cols>
  <sheetData>
    <row r="1" spans="1:21" s="17" customFormat="1" ht="13.2" x14ac:dyDescent="0.25">
      <c r="A1" s="15" t="s">
        <v>28</v>
      </c>
      <c r="B1" s="21">
        <v>0</v>
      </c>
      <c r="C1" s="22" t="s">
        <v>6</v>
      </c>
      <c r="D1" s="22" t="s">
        <v>7</v>
      </c>
      <c r="E1" s="22" t="s">
        <v>8</v>
      </c>
      <c r="F1" s="22" t="s">
        <v>9</v>
      </c>
      <c r="G1" s="22" t="s">
        <v>10</v>
      </c>
      <c r="H1" s="22" t="s">
        <v>11</v>
      </c>
      <c r="I1" s="22" t="s">
        <v>12</v>
      </c>
      <c r="J1" s="22" t="s">
        <v>13</v>
      </c>
      <c r="K1" s="22" t="s">
        <v>14</v>
      </c>
      <c r="L1" s="22" t="s">
        <v>15</v>
      </c>
      <c r="M1" s="22" t="s">
        <v>16</v>
      </c>
      <c r="N1" s="22" t="s">
        <v>17</v>
      </c>
      <c r="O1" s="22" t="s">
        <v>18</v>
      </c>
      <c r="P1" s="22">
        <v>0</v>
      </c>
      <c r="Q1" s="22" t="s">
        <v>19</v>
      </c>
    </row>
    <row r="2" spans="1:21" x14ac:dyDescent="0.3">
      <c r="A2" s="15">
        <v>52010101</v>
      </c>
      <c r="B2" s="12" t="s">
        <v>0</v>
      </c>
      <c r="C2" s="18"/>
      <c r="D2" s="18">
        <v>0</v>
      </c>
      <c r="E2" s="18">
        <v>0</v>
      </c>
      <c r="F2" s="18">
        <v>0</v>
      </c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</row>
    <row r="3" spans="1:21" x14ac:dyDescent="0.3">
      <c r="A3" s="15">
        <v>52010210</v>
      </c>
      <c r="B3" s="12" t="s">
        <v>20</v>
      </c>
      <c r="C3" s="18"/>
      <c r="D3" s="18">
        <v>100000</v>
      </c>
      <c r="E3" s="18">
        <v>85000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T3" s="10"/>
      <c r="U3" s="10"/>
    </row>
    <row r="4" spans="1:21" x14ac:dyDescent="0.3">
      <c r="A4" s="15">
        <v>52010310</v>
      </c>
      <c r="B4" s="12" t="s">
        <v>21</v>
      </c>
      <c r="C4" s="18"/>
      <c r="D4" s="18">
        <v>500000</v>
      </c>
      <c r="E4" s="18">
        <v>525000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</row>
    <row r="5" spans="1:21" x14ac:dyDescent="0.3">
      <c r="A5" s="15">
        <v>52010320</v>
      </c>
      <c r="B5" s="12" t="s">
        <v>22</v>
      </c>
      <c r="C5" s="18"/>
      <c r="D5" s="18">
        <v>0</v>
      </c>
      <c r="E5" s="18">
        <v>15000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</row>
    <row r="6" spans="1:21" x14ac:dyDescent="0.3">
      <c r="A6" s="15">
        <v>52010410</v>
      </c>
      <c r="B6" s="12" t="s">
        <v>23</v>
      </c>
      <c r="C6" s="18"/>
      <c r="D6" s="18">
        <v>85000</v>
      </c>
      <c r="E6" s="18">
        <v>90000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</row>
    <row r="7" spans="1:21" x14ac:dyDescent="0.3">
      <c r="A7" s="15">
        <v>52010510</v>
      </c>
      <c r="B7" s="12" t="s">
        <v>24</v>
      </c>
      <c r="C7" s="18"/>
      <c r="D7" s="18">
        <v>15000</v>
      </c>
      <c r="E7" s="18">
        <v>17500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</row>
    <row r="8" spans="1:21" x14ac:dyDescent="0.3">
      <c r="A8" s="15">
        <v>52010610</v>
      </c>
      <c r="B8" s="12" t="s">
        <v>25</v>
      </c>
      <c r="C8" s="18"/>
      <c r="D8" s="18">
        <v>5500</v>
      </c>
      <c r="E8" s="18">
        <v>2500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</row>
    <row r="9" spans="1:21" x14ac:dyDescent="0.3">
      <c r="A9" s="15">
        <v>52010710</v>
      </c>
      <c r="B9" s="12" t="s">
        <v>26</v>
      </c>
      <c r="C9" s="18"/>
      <c r="D9" s="18">
        <v>3400</v>
      </c>
      <c r="E9" s="18">
        <v>7500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</row>
    <row r="10" spans="1:21" x14ac:dyDescent="0.3">
      <c r="A10" s="15">
        <v>52019999</v>
      </c>
      <c r="B10" s="12" t="s">
        <v>27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</row>
    <row r="11" spans="1:21" x14ac:dyDescent="0.3">
      <c r="B11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E16" sqref="E16"/>
    </sheetView>
  </sheetViews>
  <sheetFormatPr defaultColWidth="10" defaultRowHeight="14.4" x14ac:dyDescent="0.3"/>
  <cols>
    <col min="1" max="1" width="10.109375" style="20" bestFit="1" customWidth="1"/>
    <col min="2" max="2" width="9.44140625" style="19" bestFit="1" customWidth="1"/>
    <col min="3" max="3" width="15.6640625" style="14" bestFit="1" customWidth="1"/>
    <col min="4" max="5" width="14.33203125" style="14" bestFit="1" customWidth="1"/>
    <col min="6" max="15" width="7.5546875" style="14" bestFit="1" customWidth="1"/>
    <col min="16" max="16" width="7.6640625" style="6" bestFit="1" customWidth="1"/>
    <col min="17" max="17" width="8.44140625" style="6" bestFit="1" customWidth="1"/>
    <col min="18" max="16384" width="10" style="19"/>
  </cols>
  <sheetData>
    <row r="1" spans="1:17" s="17" customFormat="1" ht="13.2" x14ac:dyDescent="0.25">
      <c r="A1" s="15" t="s">
        <v>28</v>
      </c>
      <c r="B1" s="15">
        <v>0</v>
      </c>
      <c r="C1" s="16" t="s">
        <v>6</v>
      </c>
      <c r="D1" s="16" t="s">
        <v>7</v>
      </c>
      <c r="E1" s="16" t="s">
        <v>8</v>
      </c>
      <c r="F1" s="16" t="s">
        <v>9</v>
      </c>
      <c r="G1" s="16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>
        <v>0</v>
      </c>
      <c r="Q1" s="16" t="s">
        <v>19</v>
      </c>
    </row>
    <row r="2" spans="1:17" x14ac:dyDescent="0.3">
      <c r="A2" s="15">
        <v>52010101</v>
      </c>
      <c r="B2" s="12" t="s">
        <v>0</v>
      </c>
      <c r="C2" s="18"/>
      <c r="D2" s="18">
        <v>0</v>
      </c>
      <c r="E2" s="18">
        <v>0</v>
      </c>
      <c r="F2" s="18">
        <v>0</v>
      </c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</row>
    <row r="3" spans="1:17" x14ac:dyDescent="0.3">
      <c r="A3" s="15">
        <v>52010210</v>
      </c>
      <c r="B3" s="12" t="s">
        <v>20</v>
      </c>
      <c r="C3" s="18"/>
      <c r="D3" s="18">
        <v>75000</v>
      </c>
      <c r="E3" s="18">
        <v>85000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</row>
    <row r="4" spans="1:17" x14ac:dyDescent="0.3">
      <c r="A4" s="15">
        <v>52010310</v>
      </c>
      <c r="B4" s="12" t="s">
        <v>21</v>
      </c>
      <c r="C4" s="18"/>
      <c r="D4" s="18">
        <v>250000</v>
      </c>
      <c r="E4" s="18">
        <v>235000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</row>
    <row r="5" spans="1:17" x14ac:dyDescent="0.3">
      <c r="A5" s="15">
        <v>52010320</v>
      </c>
      <c r="B5" s="12" t="s">
        <v>22</v>
      </c>
      <c r="C5" s="18"/>
      <c r="D5" s="18">
        <v>1200</v>
      </c>
      <c r="E5" s="18">
        <v>15000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</row>
    <row r="6" spans="1:17" x14ac:dyDescent="0.3">
      <c r="A6" s="15">
        <v>52010410</v>
      </c>
      <c r="B6" s="12" t="s">
        <v>23</v>
      </c>
      <c r="C6" s="18"/>
      <c r="D6" s="18">
        <v>150000</v>
      </c>
      <c r="E6" s="18">
        <v>125000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</row>
    <row r="7" spans="1:17" x14ac:dyDescent="0.3">
      <c r="A7" s="15">
        <v>52010510</v>
      </c>
      <c r="B7" s="12" t="s">
        <v>24</v>
      </c>
      <c r="C7" s="18"/>
      <c r="D7" s="18">
        <v>0</v>
      </c>
      <c r="E7" s="18">
        <v>2500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</row>
    <row r="8" spans="1:17" x14ac:dyDescent="0.3">
      <c r="A8" s="15">
        <v>52010610</v>
      </c>
      <c r="B8" s="12" t="s">
        <v>25</v>
      </c>
      <c r="C8" s="18"/>
      <c r="D8" s="18">
        <v>10000</v>
      </c>
      <c r="E8" s="18">
        <v>5000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</row>
    <row r="9" spans="1:17" x14ac:dyDescent="0.3">
      <c r="A9" s="15">
        <v>52010710</v>
      </c>
      <c r="B9" s="12" t="s">
        <v>26</v>
      </c>
      <c r="C9" s="18"/>
      <c r="D9" s="18">
        <v>5500</v>
      </c>
      <c r="E9" s="18">
        <v>7500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</row>
    <row r="10" spans="1:17" x14ac:dyDescent="0.3">
      <c r="A10" s="15">
        <v>52019999</v>
      </c>
      <c r="B10" s="12" t="s">
        <v>27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</row>
    <row r="11" spans="1:17" x14ac:dyDescent="0.3">
      <c r="B1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6</vt:i4>
      </vt:variant>
    </vt:vector>
  </HeadingPairs>
  <TitlesOfParts>
    <vt:vector size="9" baseType="lpstr">
      <vt:lpstr>Lister</vt:lpstr>
      <vt:lpstr>Firma1</vt:lpstr>
      <vt:lpstr>Firma2</vt:lpstr>
      <vt:lpstr>Firma1</vt:lpstr>
      <vt:lpstr>Firma2</vt:lpstr>
      <vt:lpstr>inventory1</vt:lpstr>
      <vt:lpstr>inventory2</vt:lpstr>
      <vt:lpstr>start_inv1</vt:lpstr>
      <vt:lpstr>start_inv2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Bergstrøm</dc:creator>
  <cp:lastModifiedBy>Poul Madsen</cp:lastModifiedBy>
  <dcterms:created xsi:type="dcterms:W3CDTF">2018-03-13T07:28:13Z</dcterms:created>
  <dcterms:modified xsi:type="dcterms:W3CDTF">2018-03-18T21:22:38Z</dcterms:modified>
</cp:coreProperties>
</file>