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rik\Desktop\"/>
    </mc:Choice>
  </mc:AlternateContent>
  <xr:revisionPtr revIDLastSave="0" documentId="13_ncr:1_{DF48F45A-3861-45C7-B363-94D477EF08E0}" xr6:coauthVersionLast="41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abelon" sheetId="3" r:id="rId1"/>
    <sheet name="POS-linje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" i="3" l="1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</author>
  </authors>
  <commentList>
    <comment ref="A1" authorId="0" shapeId="0" xr:uid="{D187663B-CE40-4134-862A-2DA86FE6095C}">
      <text>
        <r>
          <rPr>
            <b/>
            <sz val="9"/>
            <color indexed="81"/>
            <rFont val="Tahoma"/>
            <family val="2"/>
          </rPr>
          <t>GUID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</author>
  </authors>
  <commentList>
    <comment ref="B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GUID</t>
        </r>
      </text>
    </commen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Code20</t>
        </r>
      </text>
    </comment>
    <comment ref="E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Text250</t>
        </r>
      </text>
    </comment>
    <comment ref="F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Date</t>
        </r>
      </text>
    </comment>
    <comment ref="G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Text100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__TEMP__02188dff13254b9fbaef4addd2c52aaf.tmp" type="4" refreshedVersion="0" background="1">
    <webPr xml="1" sourceData="1" url="C:\ProgramData\Microsoft\Microsoft Dynamics NAV\100\Server\MicrosoftDynamicsNavServer$NAV\users\default\KO\TEMP\__TEMP__02188dff13254b9fbaef4addd2c52aaf.tmp" htmlTables="1"/>
  </connection>
  <connection id="2" xr16:uid="{114EC9A3-CADB-4582-8276-C862CBFB175E}" name="1" type="4" refreshedVersion="0" background="1">
    <webPr xml="1" sourceData="1" url="1" htmlTables="1" htmlFormat="all"/>
  </connection>
</connections>
</file>

<file path=xl/sharedStrings.xml><?xml version="1.0" encoding="utf-8"?>
<sst xmlns="http://schemas.openxmlformats.org/spreadsheetml/2006/main" count="467" uniqueCount="78">
  <si>
    <t>Kassenr.</t>
  </si>
  <si>
    <t>Bilagsnr.</t>
  </si>
  <si>
    <t>Posting Date</t>
  </si>
  <si>
    <t>Journal GUID</t>
  </si>
  <si>
    <t>1000</t>
  </si>
  <si>
    <t>01-10-2019</t>
  </si>
  <si>
    <t/>
  </si>
  <si>
    <t>0</t>
  </si>
  <si>
    <t>4374</t>
  </si>
  <si>
    <t>{DDB6E899-48DF-4B00-B66A-776AA1AF2E8D}</t>
  </si>
  <si>
    <t>{29113B98-A674-4095-8433-67A601E81683}</t>
  </si>
  <si>
    <t>4375</t>
  </si>
  <si>
    <t>{8825608E-A94D-44B3-8909-6F00BDCE3757}</t>
  </si>
  <si>
    <t>{CA0252B2-F8B9-4E2D-A6C0-4BA544237BF7}</t>
  </si>
  <si>
    <t>1001</t>
  </si>
  <si>
    <t>Kort beskrivelse</t>
  </si>
  <si>
    <t>Serial No</t>
  </si>
  <si>
    <t>H SIRUS+ Mini 15 Night</t>
  </si>
  <si>
    <t>{"Eye":"H","Parameters":"##0903##01" }</t>
  </si>
  <si>
    <t>SPH_H</t>
  </si>
  <si>
    <t>+1.50</t>
  </si>
  <si>
    <t>CYL_H</t>
  </si>
  <si>
    <t>-0.50</t>
  </si>
  <si>
    <t>AXIS_H</t>
  </si>
  <si>
    <t>120</t>
  </si>
  <si>
    <t>ADD_H</t>
  </si>
  <si>
    <t>2.25</t>
  </si>
  <si>
    <t>PRISM_H</t>
  </si>
  <si>
    <t>MONO_H</t>
  </si>
  <si>
    <t>35.50</t>
  </si>
  <si>
    <t>LH_H</t>
  </si>
  <si>
    <t>26</t>
  </si>
  <si>
    <t>V SIRUS+ Mini 15 Night</t>
  </si>
  <si>
    <t>{"Eye":"V","Parameters":"##0903##01" }</t>
  </si>
  <si>
    <t>SPH_V</t>
  </si>
  <si>
    <t>+1.75</t>
  </si>
  <si>
    <t>CYL_V</t>
  </si>
  <si>
    <t>-1.00</t>
  </si>
  <si>
    <t>AXIS_V</t>
  </si>
  <si>
    <t>57</t>
  </si>
  <si>
    <t>ADD_V</t>
  </si>
  <si>
    <t>PRISM_V</t>
  </si>
  <si>
    <t>MONO_V</t>
  </si>
  <si>
    <t>LH_V</t>
  </si>
  <si>
    <t>BINPD</t>
  </si>
  <si>
    <t>71</t>
  </si>
  <si>
    <t>Glas farve :</t>
  </si>
  <si>
    <t>Ikke valgt</t>
  </si>
  <si>
    <t>Glas type :</t>
  </si>
  <si>
    <t>Order type :</t>
  </si>
  <si>
    <t>Progressive Short</t>
  </si>
  <si>
    <t>Lens type :</t>
  </si>
  <si>
    <t>Glas index :</t>
  </si>
  <si>
    <t>1.500</t>
  </si>
  <si>
    <t>EYE TEST</t>
  </si>
  <si>
    <t>Pakkeløsning</t>
  </si>
  <si>
    <t>OWN FRAME---  - - -</t>
  </si>
  <si>
    <t>Ambassador</t>
  </si>
  <si>
    <t>H SIRUS+ Mini 16 Night</t>
  </si>
  <si>
    <t>{"Eye":"H","Parameters":"##09030309" }</t>
  </si>
  <si>
    <t>+3.00</t>
  </si>
  <si>
    <t>52</t>
  </si>
  <si>
    <t>2.75</t>
  </si>
  <si>
    <t>29.5</t>
  </si>
  <si>
    <t>V SIRUS+ Mini 16 Night</t>
  </si>
  <si>
    <t>{"Eye":"V","Parameters":"##09030309" }</t>
  </si>
  <si>
    <t>+3.50</t>
  </si>
  <si>
    <t>74</t>
  </si>
  <si>
    <t>59</t>
  </si>
  <si>
    <t>Progressiv FreeForm</t>
  </si>
  <si>
    <t>1.6</t>
  </si>
  <si>
    <t>SR8026-C2-Dark Purpl</t>
  </si>
  <si>
    <t>KundeID</t>
  </si>
  <si>
    <t>Beløbsordrer</t>
  </si>
  <si>
    <t>Beløb</t>
  </si>
  <si>
    <t>NDB</t>
  </si>
  <si>
    <t>Night Drive Boost</t>
  </si>
  <si>
    <t>Hjælpekolonne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</si>
</sst>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4" fillId="2" borderId="3" xfId="0" applyFont="1" applyFill="1" applyBorder="1"/>
    <xf numFmtId="0" fontId="2" fillId="3" borderId="3" xfId="0" applyFont="1" applyFill="1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9" fontId="4" fillId="2" borderId="4" xfId="0" applyNumberFormat="1" applyFont="1" applyFill="1" applyBorder="1"/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0" fontId="1" fillId="3" borderId="2" xfId="0" applyNumberFormat="1" applyFont="1" applyFill="1" applyBorder="1"/>
  </cellXfs>
  <cellStyles count="2">
    <cellStyle name="Komma 2" xfId="1" xr:uid="{A5537DBB-5F4C-477E-BB80-638DD506FE6E}"/>
    <cellStyle name="Normal" xfId="0" builtinId="0"/>
  </cellStyles>
  <dxfs count="3">
    <dxf>
      <numFmt numFmtId="0" formatCode="General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DataList">
        <xsd:complexType>
          <xsd:sequence>
            <xsd:element name="POSHeaderList">
              <xsd:complexType>
                <xsd:sequence>
                  <xsd:element type="xsd:integer" name="TableID"/>
                  <xsd:element type="xsd:integer" name="PackageCode"/>
                  <xsd:element name="POSHeader" maxOccurs="unbounded">
                    <xsd:complexType>
                      <xsd:sequence>
                        <xsd:element type="xsd:string" name="RegisterNo"/>
                        <xsd:element type="xsd:string" name="DocumentNo"/>
                        <xsd:element type="xsd:date" name="PostingDate"/>
                        <xsd:element type="xsd:time" name="PostingTime"/>
                        <xsd:element type="xsd:string" name="UserID"/>
                        <xsd:element type="xsd:string" name="UserName"/>
                        <xsd:element type="xsd:string" name="Reference"/>
                        <xsd:element type="xsd:string" name="JournalType"/>
                        <xsd:element type="xsd:string" name="CustomerNo"/>
                        <xsd:element type="xsd:string" name="CustomerName"/>
                        <xsd:element type="xsd:string" name="AmountLCY"/>
                        <xsd:element type="xsd:string" name="DayTotalNo"/>
                        <xsd:element type="xsd:string" name="JournalGUID"/>
                        <xsd:element type="xsd:boolean" name="Posted"/>
                        <xsd:element type="xsd:string" name="PostingDocumentNo"/>
                        <xsd:element type="xsd:boolean" name="ImportedToSalesOrder"/>
                        <xsd:element type="xsd:string" name="UnitID"/>
                        <xsd:element type="xsd:string" name="CustomerUID"/>
                      </xsd:sequence>
                    </xsd:complexType>
                  </xsd:element>
                </xsd:sequence>
              </xsd:complexType>
            </xsd:element>
            <xsd:element name="POSLineList">
              <xsd:complexType>
                <xsd:sequence>
                  <xsd:element type="xsd:integer" name="TableID"/>
                  <xsd:element type="xsd:integer" name="PackageCode"/>
                  <xsd:element name="POSLine" maxOccurs="unbounded">
                    <xsd:complexType>
                      <xsd:sequence>
                        <xsd:element type="xsd:string" name="RegisterNo"/>
                        <xsd:element type="xsd:string" name="DocumentNo"/>
                        <xsd:element type="xsd:integer" name="LineNo"/>
                        <xsd:element type="xsd:string" name="DayTotalNo"/>
                        <xsd:element type="xsd:string" name="JournalGUID"/>
                        <xsd:element type="xsd:string" name="ProductNo"/>
                        <xsd:element type="xsd:string" name="ShortDescription"/>
                        <xsd:element type="xsd:string" name="Discount"/>
                        <xsd:element type="xsd:string" name="UnitPriceLCY"/>
                        <xsd:element type="xsd:string" name="Quantity"/>
                        <xsd:element type="xsd:string" name="AmountLCY"/>
                        <xsd:element type="xsd:string" name="LineType"/>
                        <xsd:element type="xsd:string" name="VAT"/>
                        <xsd:element type="xsd:boolean" name="PaymentCard"/>
                        <xsd:element type="xsd:string" name="CurrencyCode"/>
                        <xsd:element type="xsd:string" name="CardAccountNo"/>
                        <xsd:element type="xsd:string" name="CardAccountName"/>
                        <xsd:element type="xsd:string" name="PaymentCardType"/>
                        <xsd:element type="xsd:string" name="JournalLineGUID"/>
                        <xsd:element type="xsd:date" name="PostingDate"/>
                        <xsd:element type="xsd:string" name="SerialNo"/>
                        <xsd:element type="xsd:string" name="ProductCategory"/>
                        <xsd:element type="xsd:integer" name="PosLineNo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DataList_Map" RootElement="DataList" SchemaID="Schema1" ShowImportExportValidationErrors="false" AutoFit="false" Append="false" PreserveSortAFLayout="false" PreserveFormat="fals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le10" displayName="Table10" ref="B1:I62" tableType="xml" totalsRowShown="0" connectionId="2">
  <autoFilter ref="B1:I62" xr:uid="{00000000-0009-0000-0100-00000A000000}"/>
  <tableColumns count="8">
    <tableColumn id="5" xr3:uid="{00000000-0010-0000-0300-000005000000}" uniqueName="JournalGUID" name="Journal GUID" dataDxfId="2">
      <xmlColumnPr mapId="1" xpath="/DataList/POSlinjeList/POSlinje/JournalGUID" xmlDataType="string"/>
    </tableColumn>
    <tableColumn id="1" xr3:uid="{00000000-0010-0000-0300-000001000000}" uniqueName="Kassenr" name="Kassenr.">
      <xmlColumnPr mapId="1" xpath="/DataList/POSlinjeList/POSlinje/Kassenr" xmlDataType="string"/>
    </tableColumn>
    <tableColumn id="2" xr3:uid="{00000000-0010-0000-0300-000002000000}" uniqueName="Bilagsnr" name="Bilagsnr.">
      <xmlColumnPr mapId="1" xpath="/DataList/POSlinjeList/POSlinje/Bilagsnr" xmlDataType="string"/>
    </tableColumn>
    <tableColumn id="7" xr3:uid="{00000000-0010-0000-0300-000007000000}" uniqueName="Kortbeskrivelse" name="Kort beskrivelse">
      <xmlColumnPr mapId="1" xpath="/DataList/POSlinjeList/POSlinje/Kortbeskrivelse" xmlDataType="string"/>
    </tableColumn>
    <tableColumn id="20" xr3:uid="{00000000-0010-0000-0300-000014000000}" uniqueName="PostingDate" name="Posting Date">
      <xmlColumnPr mapId="1" xpath="/DataList/POSlinjeList/POSlinje/PostingDate" xmlDataType="date"/>
    </tableColumn>
    <tableColumn id="21" xr3:uid="{00000000-0010-0000-0300-000015000000}" uniqueName="SerialNo" name="Serial No">
      <xmlColumnPr mapId="1" xpath="/DataList/POSlinjeList/POSlinje/SerialNo" xmlDataType="string"/>
    </tableColumn>
    <tableColumn id="3" xr3:uid="{CD37F972-E886-47CF-9CD9-3403268C7A45}" uniqueName="3" name="KundeID" dataDxfId="1"/>
    <tableColumn id="4" xr3:uid="{6DC3CA71-1765-4C36-B416-793EEAB5D6BA}" uniqueName="4" name="Beløbsordr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4D25-AC95-4D1E-8BE0-43BF5F41160A}">
  <dimension ref="A1:Z2"/>
  <sheetViews>
    <sheetView tabSelected="1" workbookViewId="0">
      <selection activeCell="G6" sqref="G6"/>
    </sheetView>
  </sheetViews>
  <sheetFormatPr defaultRowHeight="14.4" x14ac:dyDescent="0.3"/>
  <cols>
    <col min="1" max="1" width="9.5546875" customWidth="1"/>
    <col min="2" max="2" width="12.44140625" customWidth="1"/>
    <col min="3" max="3" width="8.44140625" bestFit="1" customWidth="1"/>
    <col min="4" max="4" width="8.5546875" bestFit="1" customWidth="1"/>
    <col min="5" max="5" width="12.109375" bestFit="1" customWidth="1"/>
    <col min="6" max="6" width="13.88671875" bestFit="1" customWidth="1"/>
    <col min="7" max="7" width="26.109375" bestFit="1" customWidth="1"/>
    <col min="8" max="8" width="16.5546875" bestFit="1" customWidth="1"/>
    <col min="9" max="9" width="10.44140625" bestFit="1" customWidth="1"/>
    <col min="10" max="10" width="12.109375" customWidth="1"/>
    <col min="11" max="25" width="9" customWidth="1"/>
    <col min="26" max="26" width="9.5546875" bestFit="1" customWidth="1"/>
  </cols>
  <sheetData>
    <row r="1" spans="1:26" x14ac:dyDescent="0.3">
      <c r="A1" s="8" t="s">
        <v>3</v>
      </c>
      <c r="B1" s="2" t="s">
        <v>72</v>
      </c>
      <c r="C1" s="7" t="s">
        <v>0</v>
      </c>
      <c r="D1" s="8" t="s">
        <v>1</v>
      </c>
      <c r="E1" s="8" t="s">
        <v>2</v>
      </c>
      <c r="F1" s="8" t="s">
        <v>46</v>
      </c>
      <c r="G1" s="8" t="s">
        <v>48</v>
      </c>
      <c r="H1" s="8" t="s">
        <v>49</v>
      </c>
      <c r="I1" s="8" t="s">
        <v>51</v>
      </c>
      <c r="J1" s="8" t="s">
        <v>52</v>
      </c>
      <c r="K1" s="7" t="s">
        <v>19</v>
      </c>
      <c r="L1" s="7" t="s">
        <v>21</v>
      </c>
      <c r="M1" s="7" t="s">
        <v>23</v>
      </c>
      <c r="N1" s="7" t="s">
        <v>25</v>
      </c>
      <c r="O1" s="7" t="s">
        <v>27</v>
      </c>
      <c r="P1" s="7" t="s">
        <v>28</v>
      </c>
      <c r="Q1" s="7" t="s">
        <v>30</v>
      </c>
      <c r="R1" s="7" t="s">
        <v>34</v>
      </c>
      <c r="S1" s="7" t="s">
        <v>36</v>
      </c>
      <c r="T1" s="7" t="s">
        <v>38</v>
      </c>
      <c r="U1" s="7" t="s">
        <v>40</v>
      </c>
      <c r="V1" s="7" t="s">
        <v>41</v>
      </c>
      <c r="W1" s="7" t="s">
        <v>42</v>
      </c>
      <c r="X1" s="7" t="s">
        <v>43</v>
      </c>
      <c r="Y1" s="7" t="s">
        <v>44</v>
      </c>
      <c r="Z1" s="6" t="s">
        <v>74</v>
      </c>
    </row>
    <row r="2" spans="1:26" x14ac:dyDescent="0.3">
      <c r="A2" s="4" t="s">
        <v>9</v>
      </c>
      <c r="B2" s="3" t="s">
        <v>10</v>
      </c>
      <c r="C2" s="5" t="s">
        <v>4</v>
      </c>
      <c r="D2" s="4" t="s">
        <v>8</v>
      </c>
      <c r="E2" s="4" t="s">
        <v>5</v>
      </c>
      <c r="F2" s="9" t="str">
        <f>INDEX('POS-linje'!$A:$E,MATCH(_xlfn.CONCAT(Skabelon!$A2,Skabelon!F1),'POS-linje'!$A:$A,0)+1,5)</f>
        <v>Ikke valgt</v>
      </c>
      <c r="G2" s="9" t="str">
        <f>INDEX('POS-linje'!$A:$E,MATCH(_xlfn.CONCAT(Skabelon!$A2,Skabelon!G1),'POS-linje'!$A:$A,0)+1,5)</f>
        <v>NDB</v>
      </c>
      <c r="H2" s="9" t="str">
        <f>INDEX('POS-linje'!$A:$E,MATCH(_xlfn.CONCAT(Skabelon!$A2,Skabelon!H1),'POS-linje'!$A:$A,0)+1,5)</f>
        <v>Progressive Short</v>
      </c>
      <c r="I2" s="9" t="str">
        <f>INDEX('POS-linje'!$A:$E,MATCH(_xlfn.CONCAT(Skabelon!$A2,Skabelon!I1),'POS-linje'!$A:$A,0)+1,5)</f>
        <v>Ikke valgt</v>
      </c>
      <c r="J2" s="9" t="str">
        <f>INDEX('POS-linje'!$A:$E,MATCH(_xlfn.CONCAT(Skabelon!$A2,Skabelon!J1),'POS-linje'!$A:$A,0)+1,5)</f>
        <v>1.500</v>
      </c>
      <c r="K2" s="9" t="str">
        <f>INDEX('POS-linje'!$A:$G,MATCH(_xlfn.CONCAT(Skabelon!$A2,Skabelon!K1),'POS-linje'!$A:$A,0),7)</f>
        <v>+1.50</v>
      </c>
      <c r="L2" s="9" t="str">
        <f>INDEX('POS-linje'!$A:$G,MATCH(_xlfn.CONCAT(Skabelon!$A2,Skabelon!L1),'POS-linje'!$A:$A,0),7)</f>
        <v>-0.50</v>
      </c>
      <c r="M2" s="9" t="str">
        <f>INDEX('POS-linje'!$A:$G,MATCH(_xlfn.CONCAT(Skabelon!$A2,Skabelon!M1),'POS-linje'!$A:$A,0),7)</f>
        <v>120</v>
      </c>
      <c r="N2" s="9" t="str">
        <f>INDEX('POS-linje'!$A:$G,MATCH(_xlfn.CONCAT(Skabelon!$A2,Skabelon!N1),'POS-linje'!$A:$A,0),7)</f>
        <v>2.25</v>
      </c>
      <c r="O2" s="9" t="str">
        <f>INDEX('POS-linje'!$A:$G,MATCH(_xlfn.CONCAT(Skabelon!$A2,Skabelon!O1),'POS-linje'!$A:$A,0),7)</f>
        <v>0</v>
      </c>
      <c r="P2" s="9" t="str">
        <f>INDEX('POS-linje'!$A:$G,MATCH(_xlfn.CONCAT(Skabelon!$A2,Skabelon!P1),'POS-linje'!$A:$A,0),7)</f>
        <v>35.50</v>
      </c>
      <c r="Q2" s="9" t="str">
        <f>INDEX('POS-linje'!$A:$G,MATCH(_xlfn.CONCAT(Skabelon!$A2,Skabelon!Q1),'POS-linje'!$A:$A,0),7)</f>
        <v>26</v>
      </c>
      <c r="R2" s="9" t="str">
        <f>INDEX('POS-linje'!$A:$G,MATCH(_xlfn.CONCAT(Skabelon!$A2,Skabelon!R1),'POS-linje'!$A:$A,0),7)</f>
        <v>+1.75</v>
      </c>
      <c r="S2" s="9" t="str">
        <f>INDEX('POS-linje'!$A:$G,MATCH(_xlfn.CONCAT(Skabelon!$A2,Skabelon!S1),'POS-linje'!$A:$A,0),7)</f>
        <v>-1.00</v>
      </c>
      <c r="T2" s="9" t="str">
        <f>INDEX('POS-linje'!$A:$G,MATCH(_xlfn.CONCAT(Skabelon!$A2,Skabelon!T1),'POS-linje'!$A:$A,0),7)</f>
        <v>57</v>
      </c>
      <c r="U2" s="9" t="str">
        <f>INDEX('POS-linje'!$A:$G,MATCH(_xlfn.CONCAT(Skabelon!$A2,Skabelon!U1),'POS-linje'!$A:$A,0),7)</f>
        <v>2.25</v>
      </c>
      <c r="V2" s="9" t="str">
        <f>INDEX('POS-linje'!$A:$G,MATCH(_xlfn.CONCAT(Skabelon!$A2,Skabelon!V1),'POS-linje'!$A:$A,0),7)</f>
        <v>0</v>
      </c>
      <c r="W2" s="9" t="str">
        <f>INDEX('POS-linje'!$A:$G,MATCH(_xlfn.CONCAT(Skabelon!$A2,Skabelon!W1),'POS-linje'!$A:$A,0),7)</f>
        <v>35.50</v>
      </c>
      <c r="X2" s="9" t="str">
        <f>INDEX('POS-linje'!$A:$G,MATCH(_xlfn.CONCAT(Skabelon!$A2,Skabelon!X1),'POS-linje'!$A:$A,0),7)</f>
        <v>26</v>
      </c>
      <c r="Y2" s="9" t="str">
        <f>INDEX('POS-linje'!$A:$G,MATCH(_xlfn.CONCAT(Skabelon!$A2,Skabelon!Y1),'POS-linje'!$A:$A,0),7)</f>
        <v>71</v>
      </c>
      <c r="Z2" s="5">
        <v>4095</v>
      </c>
    </row>
  </sheetData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workbookViewId="0">
      <selection activeCell="G3" sqref="G3"/>
    </sheetView>
  </sheetViews>
  <sheetFormatPr defaultRowHeight="14.4" x14ac:dyDescent="0.3"/>
  <cols>
    <col min="1" max="1" width="58.44140625" bestFit="1" customWidth="1"/>
    <col min="2" max="2" width="41" bestFit="1" customWidth="1"/>
    <col min="3" max="3" width="10.6640625" bestFit="1" customWidth="1"/>
    <col min="4" max="4" width="10.88671875" bestFit="1" customWidth="1"/>
    <col min="5" max="5" width="26.109375" bestFit="1" customWidth="1"/>
    <col min="6" max="6" width="12.6640625" bestFit="1" customWidth="1"/>
    <col min="7" max="8" width="36.88671875" bestFit="1" customWidth="1"/>
    <col min="9" max="9" width="14.88671875" bestFit="1" customWidth="1"/>
  </cols>
  <sheetData>
    <row r="1" spans="1:9" x14ac:dyDescent="0.3">
      <c r="A1" t="s">
        <v>77</v>
      </c>
      <c r="B1" s="1" t="s">
        <v>3</v>
      </c>
      <c r="C1" s="1" t="s">
        <v>0</v>
      </c>
      <c r="D1" s="1" t="s">
        <v>1</v>
      </c>
      <c r="E1" s="1" t="s">
        <v>15</v>
      </c>
      <c r="F1" s="1" t="s">
        <v>2</v>
      </c>
      <c r="G1" s="1" t="s">
        <v>16</v>
      </c>
      <c r="H1" t="s">
        <v>72</v>
      </c>
      <c r="I1" t="s">
        <v>73</v>
      </c>
    </row>
    <row r="2" spans="1:9" x14ac:dyDescent="0.3">
      <c r="A2" t="str">
        <f>_xlfn.CONCAT(B2,E2)</f>
        <v>{DDB6E899-48DF-4B00-B66A-776AA1AF2E8D}H SIRUS+ Mini 15 Night</v>
      </c>
      <c r="B2" s="1" t="s">
        <v>9</v>
      </c>
      <c r="C2" s="1" t="s">
        <v>4</v>
      </c>
      <c r="D2" s="1" t="s">
        <v>8</v>
      </c>
      <c r="E2" s="1" t="s">
        <v>17</v>
      </c>
      <c r="F2" s="1" t="s">
        <v>5</v>
      </c>
      <c r="G2" s="1" t="s">
        <v>18</v>
      </c>
      <c r="H2" t="s">
        <v>10</v>
      </c>
      <c r="I2">
        <v>4095</v>
      </c>
    </row>
    <row r="3" spans="1:9" x14ac:dyDescent="0.3">
      <c r="A3" t="str">
        <f t="shared" ref="A3:A62" si="0">_xlfn.CONCAT(B3,E3)</f>
        <v>{DDB6E899-48DF-4B00-B66A-776AA1AF2E8D}SPH_H</v>
      </c>
      <c r="B3" s="1" t="s">
        <v>9</v>
      </c>
      <c r="C3" s="1" t="s">
        <v>4</v>
      </c>
      <c r="D3" s="1" t="s">
        <v>8</v>
      </c>
      <c r="E3" s="1" t="s">
        <v>19</v>
      </c>
      <c r="F3" s="1" t="s">
        <v>5</v>
      </c>
      <c r="G3" s="1" t="s">
        <v>20</v>
      </c>
      <c r="H3" t="s">
        <v>10</v>
      </c>
      <c r="I3">
        <v>4095</v>
      </c>
    </row>
    <row r="4" spans="1:9" x14ac:dyDescent="0.3">
      <c r="A4" t="str">
        <f t="shared" si="0"/>
        <v>{DDB6E899-48DF-4B00-B66A-776AA1AF2E8D}CYL_H</v>
      </c>
      <c r="B4" s="1" t="s">
        <v>9</v>
      </c>
      <c r="C4" s="1" t="s">
        <v>4</v>
      </c>
      <c r="D4" s="1" t="s">
        <v>8</v>
      </c>
      <c r="E4" s="1" t="s">
        <v>21</v>
      </c>
      <c r="F4" s="1" t="s">
        <v>5</v>
      </c>
      <c r="G4" s="1" t="s">
        <v>22</v>
      </c>
      <c r="H4" t="s">
        <v>10</v>
      </c>
      <c r="I4">
        <v>4095</v>
      </c>
    </row>
    <row r="5" spans="1:9" x14ac:dyDescent="0.3">
      <c r="A5" t="str">
        <f t="shared" si="0"/>
        <v>{DDB6E899-48DF-4B00-B66A-776AA1AF2E8D}AXIS_H</v>
      </c>
      <c r="B5" s="1" t="s">
        <v>9</v>
      </c>
      <c r="C5" s="1" t="s">
        <v>4</v>
      </c>
      <c r="D5" s="1" t="s">
        <v>8</v>
      </c>
      <c r="E5" s="1" t="s">
        <v>23</v>
      </c>
      <c r="F5" s="1" t="s">
        <v>5</v>
      </c>
      <c r="G5" s="1" t="s">
        <v>24</v>
      </c>
      <c r="H5" t="s">
        <v>10</v>
      </c>
      <c r="I5">
        <v>4095</v>
      </c>
    </row>
    <row r="6" spans="1:9" x14ac:dyDescent="0.3">
      <c r="A6" t="str">
        <f t="shared" si="0"/>
        <v>{DDB6E899-48DF-4B00-B66A-776AA1AF2E8D}ADD_H</v>
      </c>
      <c r="B6" s="1" t="s">
        <v>9</v>
      </c>
      <c r="C6" s="1" t="s">
        <v>4</v>
      </c>
      <c r="D6" s="1" t="s">
        <v>8</v>
      </c>
      <c r="E6" s="1" t="s">
        <v>25</v>
      </c>
      <c r="F6" s="1" t="s">
        <v>5</v>
      </c>
      <c r="G6" s="1" t="s">
        <v>26</v>
      </c>
      <c r="H6" t="s">
        <v>10</v>
      </c>
      <c r="I6">
        <v>4095</v>
      </c>
    </row>
    <row r="7" spans="1:9" x14ac:dyDescent="0.3">
      <c r="A7" t="str">
        <f t="shared" si="0"/>
        <v>{DDB6E899-48DF-4B00-B66A-776AA1AF2E8D}PRISM_H</v>
      </c>
      <c r="B7" s="1" t="s">
        <v>9</v>
      </c>
      <c r="C7" s="1" t="s">
        <v>4</v>
      </c>
      <c r="D7" s="1" t="s">
        <v>8</v>
      </c>
      <c r="E7" s="1" t="s">
        <v>27</v>
      </c>
      <c r="F7" s="1" t="s">
        <v>5</v>
      </c>
      <c r="G7" s="1" t="s">
        <v>7</v>
      </c>
      <c r="H7" t="s">
        <v>10</v>
      </c>
      <c r="I7">
        <v>4095</v>
      </c>
    </row>
    <row r="8" spans="1:9" x14ac:dyDescent="0.3">
      <c r="A8" t="str">
        <f t="shared" si="0"/>
        <v>{DDB6E899-48DF-4B00-B66A-776AA1AF2E8D}MONO_H</v>
      </c>
      <c r="B8" s="1" t="s">
        <v>9</v>
      </c>
      <c r="C8" s="1" t="s">
        <v>4</v>
      </c>
      <c r="D8" s="1" t="s">
        <v>8</v>
      </c>
      <c r="E8" s="1" t="s">
        <v>28</v>
      </c>
      <c r="F8" s="1" t="s">
        <v>5</v>
      </c>
      <c r="G8" s="1" t="s">
        <v>29</v>
      </c>
      <c r="H8" t="s">
        <v>10</v>
      </c>
      <c r="I8">
        <v>4095</v>
      </c>
    </row>
    <row r="9" spans="1:9" x14ac:dyDescent="0.3">
      <c r="A9" t="str">
        <f t="shared" si="0"/>
        <v>{DDB6E899-48DF-4B00-B66A-776AA1AF2E8D}LH_H</v>
      </c>
      <c r="B9" s="1" t="s">
        <v>9</v>
      </c>
      <c r="C9" s="1" t="s">
        <v>4</v>
      </c>
      <c r="D9" s="1" t="s">
        <v>8</v>
      </c>
      <c r="E9" s="1" t="s">
        <v>30</v>
      </c>
      <c r="F9" s="1" t="s">
        <v>5</v>
      </c>
      <c r="G9" s="1" t="s">
        <v>31</v>
      </c>
      <c r="H9" t="s">
        <v>10</v>
      </c>
      <c r="I9">
        <v>4095</v>
      </c>
    </row>
    <row r="10" spans="1:9" x14ac:dyDescent="0.3">
      <c r="A10" t="str">
        <f t="shared" si="0"/>
        <v>{DDB6E899-48DF-4B00-B66A-776AA1AF2E8D}V SIRUS+ Mini 15 Night</v>
      </c>
      <c r="B10" s="1" t="s">
        <v>9</v>
      </c>
      <c r="C10" s="1" t="s">
        <v>4</v>
      </c>
      <c r="D10" s="1" t="s">
        <v>8</v>
      </c>
      <c r="E10" s="1" t="s">
        <v>32</v>
      </c>
      <c r="F10" s="1" t="s">
        <v>5</v>
      </c>
      <c r="G10" s="1" t="s">
        <v>33</v>
      </c>
      <c r="H10" t="s">
        <v>10</v>
      </c>
      <c r="I10">
        <v>4095</v>
      </c>
    </row>
    <row r="11" spans="1:9" x14ac:dyDescent="0.3">
      <c r="A11" t="str">
        <f t="shared" si="0"/>
        <v>{DDB6E899-48DF-4B00-B66A-776AA1AF2E8D}SPH_V</v>
      </c>
      <c r="B11" s="1" t="s">
        <v>9</v>
      </c>
      <c r="C11" s="1" t="s">
        <v>4</v>
      </c>
      <c r="D11" s="1" t="s">
        <v>8</v>
      </c>
      <c r="E11" s="1" t="s">
        <v>34</v>
      </c>
      <c r="F11" s="1" t="s">
        <v>5</v>
      </c>
      <c r="G11" s="1" t="s">
        <v>35</v>
      </c>
      <c r="H11" t="s">
        <v>10</v>
      </c>
      <c r="I11">
        <v>4095</v>
      </c>
    </row>
    <row r="12" spans="1:9" x14ac:dyDescent="0.3">
      <c r="A12" t="str">
        <f t="shared" si="0"/>
        <v>{DDB6E899-48DF-4B00-B66A-776AA1AF2E8D}CYL_V</v>
      </c>
      <c r="B12" s="1" t="s">
        <v>9</v>
      </c>
      <c r="C12" s="1" t="s">
        <v>4</v>
      </c>
      <c r="D12" s="1" t="s">
        <v>8</v>
      </c>
      <c r="E12" s="1" t="s">
        <v>36</v>
      </c>
      <c r="F12" s="1" t="s">
        <v>5</v>
      </c>
      <c r="G12" s="1" t="s">
        <v>37</v>
      </c>
      <c r="H12" t="s">
        <v>10</v>
      </c>
      <c r="I12">
        <v>4095</v>
      </c>
    </row>
    <row r="13" spans="1:9" x14ac:dyDescent="0.3">
      <c r="A13" t="str">
        <f t="shared" si="0"/>
        <v>{DDB6E899-48DF-4B00-B66A-776AA1AF2E8D}AXIS_V</v>
      </c>
      <c r="B13" s="1" t="s">
        <v>9</v>
      </c>
      <c r="C13" s="1" t="s">
        <v>4</v>
      </c>
      <c r="D13" s="1" t="s">
        <v>8</v>
      </c>
      <c r="E13" s="1" t="s">
        <v>38</v>
      </c>
      <c r="F13" s="1" t="s">
        <v>5</v>
      </c>
      <c r="G13" s="1" t="s">
        <v>39</v>
      </c>
      <c r="H13" t="s">
        <v>10</v>
      </c>
      <c r="I13">
        <v>4095</v>
      </c>
    </row>
    <row r="14" spans="1:9" x14ac:dyDescent="0.3">
      <c r="A14" t="str">
        <f t="shared" si="0"/>
        <v>{DDB6E899-48DF-4B00-B66A-776AA1AF2E8D}ADD_V</v>
      </c>
      <c r="B14" s="1" t="s">
        <v>9</v>
      </c>
      <c r="C14" s="1" t="s">
        <v>4</v>
      </c>
      <c r="D14" s="1" t="s">
        <v>8</v>
      </c>
      <c r="E14" s="1" t="s">
        <v>40</v>
      </c>
      <c r="F14" s="1" t="s">
        <v>5</v>
      </c>
      <c r="G14" s="1" t="s">
        <v>26</v>
      </c>
      <c r="H14" t="s">
        <v>10</v>
      </c>
      <c r="I14">
        <v>4095</v>
      </c>
    </row>
    <row r="15" spans="1:9" x14ac:dyDescent="0.3">
      <c r="A15" t="str">
        <f t="shared" si="0"/>
        <v>{DDB6E899-48DF-4B00-B66A-776AA1AF2E8D}PRISM_V</v>
      </c>
      <c r="B15" s="1" t="s">
        <v>9</v>
      </c>
      <c r="C15" s="1" t="s">
        <v>4</v>
      </c>
      <c r="D15" s="1" t="s">
        <v>8</v>
      </c>
      <c r="E15" s="1" t="s">
        <v>41</v>
      </c>
      <c r="F15" s="1" t="s">
        <v>5</v>
      </c>
      <c r="G15" s="1" t="s">
        <v>7</v>
      </c>
      <c r="H15" t="s">
        <v>10</v>
      </c>
      <c r="I15">
        <v>4095</v>
      </c>
    </row>
    <row r="16" spans="1:9" x14ac:dyDescent="0.3">
      <c r="A16" t="str">
        <f t="shared" si="0"/>
        <v>{DDB6E899-48DF-4B00-B66A-776AA1AF2E8D}MONO_V</v>
      </c>
      <c r="B16" s="1" t="s">
        <v>9</v>
      </c>
      <c r="C16" s="1" t="s">
        <v>4</v>
      </c>
      <c r="D16" s="1" t="s">
        <v>8</v>
      </c>
      <c r="E16" s="1" t="s">
        <v>42</v>
      </c>
      <c r="F16" s="1" t="s">
        <v>5</v>
      </c>
      <c r="G16" s="1" t="s">
        <v>29</v>
      </c>
      <c r="H16" t="s">
        <v>10</v>
      </c>
      <c r="I16">
        <v>4095</v>
      </c>
    </row>
    <row r="17" spans="1:9" x14ac:dyDescent="0.3">
      <c r="A17" t="str">
        <f t="shared" si="0"/>
        <v>{DDB6E899-48DF-4B00-B66A-776AA1AF2E8D}LH_V</v>
      </c>
      <c r="B17" s="1" t="s">
        <v>9</v>
      </c>
      <c r="C17" s="1" t="s">
        <v>4</v>
      </c>
      <c r="D17" s="1" t="s">
        <v>8</v>
      </c>
      <c r="E17" s="1" t="s">
        <v>43</v>
      </c>
      <c r="F17" s="1" t="s">
        <v>5</v>
      </c>
      <c r="G17" s="1" t="s">
        <v>31</v>
      </c>
      <c r="H17" t="s">
        <v>10</v>
      </c>
      <c r="I17">
        <v>4095</v>
      </c>
    </row>
    <row r="18" spans="1:9" x14ac:dyDescent="0.3">
      <c r="A18" t="str">
        <f t="shared" si="0"/>
        <v>{DDB6E899-48DF-4B00-B66A-776AA1AF2E8D}BINPD</v>
      </c>
      <c r="B18" s="1" t="s">
        <v>9</v>
      </c>
      <c r="C18" s="1" t="s">
        <v>4</v>
      </c>
      <c r="D18" s="1" t="s">
        <v>8</v>
      </c>
      <c r="E18" s="1" t="s">
        <v>44</v>
      </c>
      <c r="F18" s="1" t="s">
        <v>5</v>
      </c>
      <c r="G18" s="1" t="s">
        <v>45</v>
      </c>
      <c r="H18" t="s">
        <v>10</v>
      </c>
      <c r="I18">
        <v>4095</v>
      </c>
    </row>
    <row r="19" spans="1:9" x14ac:dyDescent="0.3">
      <c r="A19" t="str">
        <f t="shared" si="0"/>
        <v>{DDB6E899-48DF-4B00-B66A-776AA1AF2E8D}Glas farve :</v>
      </c>
      <c r="B19" s="1" t="s">
        <v>9</v>
      </c>
      <c r="C19" s="1" t="s">
        <v>4</v>
      </c>
      <c r="D19" s="1" t="s">
        <v>8</v>
      </c>
      <c r="E19" s="1" t="s">
        <v>46</v>
      </c>
      <c r="F19" s="1" t="s">
        <v>5</v>
      </c>
      <c r="G19" s="1" t="s">
        <v>6</v>
      </c>
      <c r="H19" t="s">
        <v>10</v>
      </c>
      <c r="I19">
        <v>4095</v>
      </c>
    </row>
    <row r="20" spans="1:9" x14ac:dyDescent="0.3">
      <c r="A20" t="str">
        <f t="shared" si="0"/>
        <v>{DDB6E899-48DF-4B00-B66A-776AA1AF2E8D}Ikke valgt</v>
      </c>
      <c r="B20" s="1" t="s">
        <v>9</v>
      </c>
      <c r="C20" s="1" t="s">
        <v>4</v>
      </c>
      <c r="D20" s="1" t="s">
        <v>8</v>
      </c>
      <c r="E20" s="1" t="s">
        <v>47</v>
      </c>
      <c r="F20" s="1" t="s">
        <v>5</v>
      </c>
      <c r="G20" s="1" t="s">
        <v>6</v>
      </c>
      <c r="H20" t="s">
        <v>10</v>
      </c>
      <c r="I20">
        <v>4095</v>
      </c>
    </row>
    <row r="21" spans="1:9" x14ac:dyDescent="0.3">
      <c r="A21" t="str">
        <f t="shared" si="0"/>
        <v>{DDB6E899-48DF-4B00-B66A-776AA1AF2E8D}Glas type :</v>
      </c>
      <c r="B21" s="1" t="s">
        <v>9</v>
      </c>
      <c r="C21" s="1" t="s">
        <v>4</v>
      </c>
      <c r="D21" s="1" t="s">
        <v>8</v>
      </c>
      <c r="E21" s="1" t="s">
        <v>48</v>
      </c>
      <c r="F21" s="1" t="s">
        <v>5</v>
      </c>
      <c r="G21" s="1" t="s">
        <v>6</v>
      </c>
      <c r="H21" t="s">
        <v>10</v>
      </c>
      <c r="I21">
        <v>4095</v>
      </c>
    </row>
    <row r="22" spans="1:9" x14ac:dyDescent="0.3">
      <c r="A22" t="str">
        <f t="shared" si="0"/>
        <v>{DDB6E899-48DF-4B00-B66A-776AA1AF2E8D}NDB</v>
      </c>
      <c r="B22" s="1" t="s">
        <v>9</v>
      </c>
      <c r="C22" s="1" t="s">
        <v>4</v>
      </c>
      <c r="D22" s="1" t="s">
        <v>8</v>
      </c>
      <c r="E22" s="1" t="s">
        <v>75</v>
      </c>
      <c r="F22" s="1" t="s">
        <v>5</v>
      </c>
      <c r="G22" s="1" t="s">
        <v>6</v>
      </c>
      <c r="H22" t="s">
        <v>10</v>
      </c>
      <c r="I22">
        <v>4095</v>
      </c>
    </row>
    <row r="23" spans="1:9" x14ac:dyDescent="0.3">
      <c r="A23" t="str">
        <f t="shared" si="0"/>
        <v>{DDB6E899-48DF-4B00-B66A-776AA1AF2E8D}Order type :</v>
      </c>
      <c r="B23" s="1" t="s">
        <v>9</v>
      </c>
      <c r="C23" s="1" t="s">
        <v>4</v>
      </c>
      <c r="D23" s="1" t="s">
        <v>8</v>
      </c>
      <c r="E23" s="1" t="s">
        <v>49</v>
      </c>
      <c r="F23" s="1" t="s">
        <v>5</v>
      </c>
      <c r="G23" s="1" t="s">
        <v>6</v>
      </c>
      <c r="H23" t="s">
        <v>10</v>
      </c>
      <c r="I23">
        <v>4095</v>
      </c>
    </row>
    <row r="24" spans="1:9" x14ac:dyDescent="0.3">
      <c r="A24" t="str">
        <f t="shared" si="0"/>
        <v>{DDB6E899-48DF-4B00-B66A-776AA1AF2E8D}Progressive Short</v>
      </c>
      <c r="B24" s="1" t="s">
        <v>9</v>
      </c>
      <c r="C24" s="1" t="s">
        <v>4</v>
      </c>
      <c r="D24" s="1" t="s">
        <v>8</v>
      </c>
      <c r="E24" s="1" t="s">
        <v>50</v>
      </c>
      <c r="F24" s="1" t="s">
        <v>5</v>
      </c>
      <c r="G24" s="1" t="s">
        <v>6</v>
      </c>
      <c r="H24" t="s">
        <v>10</v>
      </c>
      <c r="I24">
        <v>4095</v>
      </c>
    </row>
    <row r="25" spans="1:9" x14ac:dyDescent="0.3">
      <c r="A25" t="str">
        <f t="shared" si="0"/>
        <v>{DDB6E899-48DF-4B00-B66A-776AA1AF2E8D}Lens type :</v>
      </c>
      <c r="B25" s="1" t="s">
        <v>9</v>
      </c>
      <c r="C25" s="1" t="s">
        <v>4</v>
      </c>
      <c r="D25" s="1" t="s">
        <v>8</v>
      </c>
      <c r="E25" s="1" t="s">
        <v>51</v>
      </c>
      <c r="F25" s="1" t="s">
        <v>5</v>
      </c>
      <c r="G25" s="1" t="s">
        <v>6</v>
      </c>
      <c r="H25" t="s">
        <v>10</v>
      </c>
      <c r="I25">
        <v>4095</v>
      </c>
    </row>
    <row r="26" spans="1:9" x14ac:dyDescent="0.3">
      <c r="A26" t="str">
        <f t="shared" si="0"/>
        <v>{DDB6E899-48DF-4B00-B66A-776AA1AF2E8D}Ikke valgt</v>
      </c>
      <c r="B26" s="1" t="s">
        <v>9</v>
      </c>
      <c r="C26" s="1" t="s">
        <v>4</v>
      </c>
      <c r="D26" s="1" t="s">
        <v>8</v>
      </c>
      <c r="E26" s="1" t="s">
        <v>47</v>
      </c>
      <c r="F26" s="1" t="s">
        <v>5</v>
      </c>
      <c r="G26" s="1" t="s">
        <v>6</v>
      </c>
      <c r="H26" t="s">
        <v>10</v>
      </c>
      <c r="I26">
        <v>4095</v>
      </c>
    </row>
    <row r="27" spans="1:9" x14ac:dyDescent="0.3">
      <c r="A27" t="str">
        <f t="shared" si="0"/>
        <v>{DDB6E899-48DF-4B00-B66A-776AA1AF2E8D}Glas index :</v>
      </c>
      <c r="B27" s="1" t="s">
        <v>9</v>
      </c>
      <c r="C27" s="1" t="s">
        <v>4</v>
      </c>
      <c r="D27" s="1" t="s">
        <v>8</v>
      </c>
      <c r="E27" s="1" t="s">
        <v>52</v>
      </c>
      <c r="F27" s="1" t="s">
        <v>5</v>
      </c>
      <c r="G27" s="1" t="s">
        <v>6</v>
      </c>
      <c r="H27" t="s">
        <v>10</v>
      </c>
      <c r="I27">
        <v>4095</v>
      </c>
    </row>
    <row r="28" spans="1:9" x14ac:dyDescent="0.3">
      <c r="A28" t="str">
        <f t="shared" si="0"/>
        <v>{DDB6E899-48DF-4B00-B66A-776AA1AF2E8D}1.500</v>
      </c>
      <c r="B28" s="1" t="s">
        <v>9</v>
      </c>
      <c r="C28" s="1" t="s">
        <v>4</v>
      </c>
      <c r="D28" s="1" t="s">
        <v>8</v>
      </c>
      <c r="E28" s="1" t="s">
        <v>53</v>
      </c>
      <c r="F28" s="1" t="s">
        <v>5</v>
      </c>
      <c r="G28" s="1" t="s">
        <v>6</v>
      </c>
      <c r="H28" t="s">
        <v>10</v>
      </c>
      <c r="I28">
        <v>4095</v>
      </c>
    </row>
    <row r="29" spans="1:9" x14ac:dyDescent="0.3">
      <c r="A29" t="str">
        <f t="shared" si="0"/>
        <v>{DDB6E899-48DF-4B00-B66A-776AA1AF2E8D}EYE TEST</v>
      </c>
      <c r="B29" s="1" t="s">
        <v>9</v>
      </c>
      <c r="C29" s="1" t="s">
        <v>4</v>
      </c>
      <c r="D29" s="1" t="s">
        <v>8</v>
      </c>
      <c r="E29" s="1" t="s">
        <v>54</v>
      </c>
      <c r="F29" s="1" t="s">
        <v>5</v>
      </c>
      <c r="G29" s="1" t="s">
        <v>6</v>
      </c>
      <c r="H29" t="s">
        <v>10</v>
      </c>
      <c r="I29">
        <v>4095</v>
      </c>
    </row>
    <row r="30" spans="1:9" x14ac:dyDescent="0.3">
      <c r="A30" t="str">
        <f t="shared" si="0"/>
        <v>{DDB6E899-48DF-4B00-B66A-776AA1AF2E8D}Pakkeløsning</v>
      </c>
      <c r="B30" s="1" t="s">
        <v>9</v>
      </c>
      <c r="C30" s="1" t="s">
        <v>4</v>
      </c>
      <c r="D30" s="1" t="s">
        <v>8</v>
      </c>
      <c r="E30" s="1" t="s">
        <v>55</v>
      </c>
      <c r="F30" s="1" t="s">
        <v>5</v>
      </c>
      <c r="G30" s="1" t="s">
        <v>6</v>
      </c>
      <c r="H30" t="s">
        <v>10</v>
      </c>
      <c r="I30">
        <v>4095</v>
      </c>
    </row>
    <row r="31" spans="1:9" x14ac:dyDescent="0.3">
      <c r="A31" t="str">
        <f t="shared" si="0"/>
        <v>{DDB6E899-48DF-4B00-B66A-776AA1AF2E8D}OWN FRAME---  - - -</v>
      </c>
      <c r="B31" s="1" t="s">
        <v>9</v>
      </c>
      <c r="C31" s="1" t="s">
        <v>4</v>
      </c>
      <c r="D31" s="1" t="s">
        <v>8</v>
      </c>
      <c r="E31" s="1" t="s">
        <v>56</v>
      </c>
      <c r="F31" s="1" t="s">
        <v>5</v>
      </c>
      <c r="G31" s="1" t="s">
        <v>6</v>
      </c>
      <c r="H31" t="s">
        <v>10</v>
      </c>
      <c r="I31">
        <v>4095</v>
      </c>
    </row>
    <row r="32" spans="1:9" x14ac:dyDescent="0.3">
      <c r="A32" t="str">
        <f t="shared" si="0"/>
        <v>{DDB6E899-48DF-4B00-B66A-776AA1AF2E8D}Ambassador</v>
      </c>
      <c r="B32" s="1" t="s">
        <v>9</v>
      </c>
      <c r="C32" s="1" t="s">
        <v>4</v>
      </c>
      <c r="D32" s="1" t="s">
        <v>8</v>
      </c>
      <c r="E32" s="1" t="s">
        <v>57</v>
      </c>
      <c r="F32" s="1" t="s">
        <v>5</v>
      </c>
      <c r="G32" s="1" t="s">
        <v>6</v>
      </c>
      <c r="H32" t="s">
        <v>10</v>
      </c>
      <c r="I32">
        <v>4095</v>
      </c>
    </row>
    <row r="33" spans="1:9" x14ac:dyDescent="0.3">
      <c r="A33" t="str">
        <f t="shared" si="0"/>
        <v>{8825608E-A94D-44B3-8909-6F00BDCE3757}H SIRUS+ Mini 16 Night</v>
      </c>
      <c r="B33" s="1" t="s">
        <v>12</v>
      </c>
      <c r="C33" s="1" t="s">
        <v>14</v>
      </c>
      <c r="D33" s="1" t="s">
        <v>11</v>
      </c>
      <c r="E33" s="1" t="s">
        <v>58</v>
      </c>
      <c r="F33" s="1" t="s">
        <v>5</v>
      </c>
      <c r="G33" s="1" t="s">
        <v>59</v>
      </c>
      <c r="H33" t="s">
        <v>13</v>
      </c>
      <c r="I33">
        <v>4995</v>
      </c>
    </row>
    <row r="34" spans="1:9" x14ac:dyDescent="0.3">
      <c r="A34" t="str">
        <f t="shared" si="0"/>
        <v>{8825608E-A94D-44B3-8909-6F00BDCE3757}SPH_H</v>
      </c>
      <c r="B34" s="1" t="s">
        <v>12</v>
      </c>
      <c r="C34" s="1" t="s">
        <v>14</v>
      </c>
      <c r="D34" s="1" t="s">
        <v>11</v>
      </c>
      <c r="E34" s="1" t="s">
        <v>19</v>
      </c>
      <c r="F34" s="1" t="s">
        <v>5</v>
      </c>
      <c r="G34" s="1" t="s">
        <v>60</v>
      </c>
      <c r="H34" t="s">
        <v>13</v>
      </c>
      <c r="I34">
        <v>4995</v>
      </c>
    </row>
    <row r="35" spans="1:9" x14ac:dyDescent="0.3">
      <c r="A35" t="str">
        <f t="shared" si="0"/>
        <v>{8825608E-A94D-44B3-8909-6F00BDCE3757}CYL_H</v>
      </c>
      <c r="B35" s="1" t="s">
        <v>12</v>
      </c>
      <c r="C35" s="1" t="s">
        <v>14</v>
      </c>
      <c r="D35" s="1" t="s">
        <v>11</v>
      </c>
      <c r="E35" s="1" t="s">
        <v>21</v>
      </c>
      <c r="F35" s="1" t="s">
        <v>5</v>
      </c>
      <c r="G35" s="1" t="s">
        <v>22</v>
      </c>
      <c r="H35" t="s">
        <v>13</v>
      </c>
      <c r="I35">
        <v>4995</v>
      </c>
    </row>
    <row r="36" spans="1:9" x14ac:dyDescent="0.3">
      <c r="A36" t="str">
        <f t="shared" si="0"/>
        <v>{8825608E-A94D-44B3-8909-6F00BDCE3757}AXIS_H</v>
      </c>
      <c r="B36" s="1" t="s">
        <v>12</v>
      </c>
      <c r="C36" s="1" t="s">
        <v>14</v>
      </c>
      <c r="D36" s="1" t="s">
        <v>11</v>
      </c>
      <c r="E36" s="1" t="s">
        <v>23</v>
      </c>
      <c r="F36" s="1" t="s">
        <v>5</v>
      </c>
      <c r="G36" s="1" t="s">
        <v>61</v>
      </c>
      <c r="H36" t="s">
        <v>13</v>
      </c>
      <c r="I36">
        <v>4995</v>
      </c>
    </row>
    <row r="37" spans="1:9" x14ac:dyDescent="0.3">
      <c r="A37" t="str">
        <f t="shared" si="0"/>
        <v>{8825608E-A94D-44B3-8909-6F00BDCE3757}ADD_H</v>
      </c>
      <c r="B37" s="1" t="s">
        <v>12</v>
      </c>
      <c r="C37" s="1" t="s">
        <v>14</v>
      </c>
      <c r="D37" s="1" t="s">
        <v>11</v>
      </c>
      <c r="E37" s="1" t="s">
        <v>25</v>
      </c>
      <c r="F37" s="1" t="s">
        <v>5</v>
      </c>
      <c r="G37" s="1" t="s">
        <v>62</v>
      </c>
      <c r="H37" t="s">
        <v>13</v>
      </c>
      <c r="I37">
        <v>4995</v>
      </c>
    </row>
    <row r="38" spans="1:9" x14ac:dyDescent="0.3">
      <c r="A38" t="str">
        <f t="shared" si="0"/>
        <v>{8825608E-A94D-44B3-8909-6F00BDCE3757}PRISM_H</v>
      </c>
      <c r="B38" s="1" t="s">
        <v>12</v>
      </c>
      <c r="C38" s="1" t="s">
        <v>14</v>
      </c>
      <c r="D38" s="1" t="s">
        <v>11</v>
      </c>
      <c r="E38" s="1" t="s">
        <v>27</v>
      </c>
      <c r="F38" s="1" t="s">
        <v>5</v>
      </c>
      <c r="G38" s="1" t="s">
        <v>7</v>
      </c>
      <c r="H38" t="s">
        <v>13</v>
      </c>
      <c r="I38">
        <v>4995</v>
      </c>
    </row>
    <row r="39" spans="1:9" x14ac:dyDescent="0.3">
      <c r="A39" t="str">
        <f t="shared" si="0"/>
        <v>{8825608E-A94D-44B3-8909-6F00BDCE3757}MONO_H</v>
      </c>
      <c r="B39" s="1" t="s">
        <v>12</v>
      </c>
      <c r="C39" s="1" t="s">
        <v>14</v>
      </c>
      <c r="D39" s="1" t="s">
        <v>11</v>
      </c>
      <c r="E39" s="1" t="s">
        <v>28</v>
      </c>
      <c r="F39" s="1" t="s">
        <v>5</v>
      </c>
      <c r="G39" s="1" t="s">
        <v>63</v>
      </c>
      <c r="H39" t="s">
        <v>13</v>
      </c>
      <c r="I39">
        <v>4995</v>
      </c>
    </row>
    <row r="40" spans="1:9" x14ac:dyDescent="0.3">
      <c r="A40" t="str">
        <f t="shared" si="0"/>
        <v>{8825608E-A94D-44B3-8909-6F00BDCE3757}LH_H</v>
      </c>
      <c r="B40" s="1" t="s">
        <v>12</v>
      </c>
      <c r="C40" s="1" t="s">
        <v>14</v>
      </c>
      <c r="D40" s="1" t="s">
        <v>11</v>
      </c>
      <c r="E40" s="1" t="s">
        <v>30</v>
      </c>
      <c r="F40" s="1" t="s">
        <v>5</v>
      </c>
      <c r="G40" s="1" t="s">
        <v>31</v>
      </c>
      <c r="H40" t="s">
        <v>13</v>
      </c>
      <c r="I40">
        <v>4995</v>
      </c>
    </row>
    <row r="41" spans="1:9" x14ac:dyDescent="0.3">
      <c r="A41" t="str">
        <f t="shared" si="0"/>
        <v>{8825608E-A94D-44B3-8909-6F00BDCE3757}V SIRUS+ Mini 16 Night</v>
      </c>
      <c r="B41" s="1" t="s">
        <v>12</v>
      </c>
      <c r="C41" s="1" t="s">
        <v>14</v>
      </c>
      <c r="D41" s="1" t="s">
        <v>11</v>
      </c>
      <c r="E41" s="1" t="s">
        <v>64</v>
      </c>
      <c r="F41" s="1" t="s">
        <v>5</v>
      </c>
      <c r="G41" s="1" t="s">
        <v>65</v>
      </c>
      <c r="H41" t="s">
        <v>13</v>
      </c>
      <c r="I41">
        <v>4995</v>
      </c>
    </row>
    <row r="42" spans="1:9" x14ac:dyDescent="0.3">
      <c r="A42" t="str">
        <f t="shared" si="0"/>
        <v>{8825608E-A94D-44B3-8909-6F00BDCE3757}SPH_V</v>
      </c>
      <c r="B42" s="1" t="s">
        <v>12</v>
      </c>
      <c r="C42" s="1" t="s">
        <v>14</v>
      </c>
      <c r="D42" s="1" t="s">
        <v>11</v>
      </c>
      <c r="E42" s="1" t="s">
        <v>34</v>
      </c>
      <c r="F42" s="1" t="s">
        <v>5</v>
      </c>
      <c r="G42" s="1" t="s">
        <v>66</v>
      </c>
      <c r="H42" t="s">
        <v>13</v>
      </c>
      <c r="I42">
        <v>4995</v>
      </c>
    </row>
    <row r="43" spans="1:9" x14ac:dyDescent="0.3">
      <c r="A43" t="str">
        <f t="shared" si="0"/>
        <v>{8825608E-A94D-44B3-8909-6F00BDCE3757}CYL_V</v>
      </c>
      <c r="B43" s="1" t="s">
        <v>12</v>
      </c>
      <c r="C43" s="1" t="s">
        <v>14</v>
      </c>
      <c r="D43" s="1" t="s">
        <v>11</v>
      </c>
      <c r="E43" s="1" t="s">
        <v>36</v>
      </c>
      <c r="F43" s="1" t="s">
        <v>5</v>
      </c>
      <c r="G43" s="1" t="s">
        <v>22</v>
      </c>
      <c r="H43" t="s">
        <v>13</v>
      </c>
      <c r="I43">
        <v>4995</v>
      </c>
    </row>
    <row r="44" spans="1:9" x14ac:dyDescent="0.3">
      <c r="A44" t="str">
        <f t="shared" si="0"/>
        <v>{8825608E-A94D-44B3-8909-6F00BDCE3757}AXIS_V</v>
      </c>
      <c r="B44" s="1" t="s">
        <v>12</v>
      </c>
      <c r="C44" s="1" t="s">
        <v>14</v>
      </c>
      <c r="D44" s="1" t="s">
        <v>11</v>
      </c>
      <c r="E44" s="1" t="s">
        <v>38</v>
      </c>
      <c r="F44" s="1" t="s">
        <v>5</v>
      </c>
      <c r="G44" s="1" t="s">
        <v>67</v>
      </c>
      <c r="H44" t="s">
        <v>13</v>
      </c>
      <c r="I44">
        <v>4995</v>
      </c>
    </row>
    <row r="45" spans="1:9" x14ac:dyDescent="0.3">
      <c r="A45" t="str">
        <f t="shared" si="0"/>
        <v>{8825608E-A94D-44B3-8909-6F00BDCE3757}ADD_V</v>
      </c>
      <c r="B45" s="1" t="s">
        <v>12</v>
      </c>
      <c r="C45" s="1" t="s">
        <v>14</v>
      </c>
      <c r="D45" s="1" t="s">
        <v>11</v>
      </c>
      <c r="E45" s="1" t="s">
        <v>40</v>
      </c>
      <c r="F45" s="1" t="s">
        <v>5</v>
      </c>
      <c r="G45" s="1" t="s">
        <v>62</v>
      </c>
      <c r="H45" t="s">
        <v>13</v>
      </c>
      <c r="I45">
        <v>4995</v>
      </c>
    </row>
    <row r="46" spans="1:9" x14ac:dyDescent="0.3">
      <c r="A46" t="str">
        <f t="shared" si="0"/>
        <v>{8825608E-A94D-44B3-8909-6F00BDCE3757}PRISM_V</v>
      </c>
      <c r="B46" s="1" t="s">
        <v>12</v>
      </c>
      <c r="C46" s="1" t="s">
        <v>14</v>
      </c>
      <c r="D46" s="1" t="s">
        <v>11</v>
      </c>
      <c r="E46" s="1" t="s">
        <v>41</v>
      </c>
      <c r="F46" s="1" t="s">
        <v>5</v>
      </c>
      <c r="G46" s="1" t="s">
        <v>7</v>
      </c>
      <c r="H46" t="s">
        <v>13</v>
      </c>
      <c r="I46">
        <v>4995</v>
      </c>
    </row>
    <row r="47" spans="1:9" x14ac:dyDescent="0.3">
      <c r="A47" t="str">
        <f t="shared" si="0"/>
        <v>{8825608E-A94D-44B3-8909-6F00BDCE3757}MONO_V</v>
      </c>
      <c r="B47" s="1" t="s">
        <v>12</v>
      </c>
      <c r="C47" s="1" t="s">
        <v>14</v>
      </c>
      <c r="D47" s="1" t="s">
        <v>11</v>
      </c>
      <c r="E47" s="1" t="s">
        <v>42</v>
      </c>
      <c r="F47" s="1" t="s">
        <v>5</v>
      </c>
      <c r="G47" s="1" t="s">
        <v>63</v>
      </c>
      <c r="H47" t="s">
        <v>13</v>
      </c>
      <c r="I47">
        <v>4995</v>
      </c>
    </row>
    <row r="48" spans="1:9" x14ac:dyDescent="0.3">
      <c r="A48" t="str">
        <f t="shared" si="0"/>
        <v>{8825608E-A94D-44B3-8909-6F00BDCE3757}LH_V</v>
      </c>
      <c r="B48" s="1" t="s">
        <v>12</v>
      </c>
      <c r="C48" s="1" t="s">
        <v>14</v>
      </c>
      <c r="D48" s="1" t="s">
        <v>11</v>
      </c>
      <c r="E48" s="1" t="s">
        <v>43</v>
      </c>
      <c r="F48" s="1" t="s">
        <v>5</v>
      </c>
      <c r="G48" s="1" t="s">
        <v>31</v>
      </c>
      <c r="H48" t="s">
        <v>13</v>
      </c>
      <c r="I48">
        <v>4995</v>
      </c>
    </row>
    <row r="49" spans="1:9" x14ac:dyDescent="0.3">
      <c r="A49" t="str">
        <f t="shared" si="0"/>
        <v>{8825608E-A94D-44B3-8909-6F00BDCE3757}BINPD</v>
      </c>
      <c r="B49" s="1" t="s">
        <v>12</v>
      </c>
      <c r="C49" s="1" t="s">
        <v>14</v>
      </c>
      <c r="D49" s="1" t="s">
        <v>11</v>
      </c>
      <c r="E49" s="1" t="s">
        <v>44</v>
      </c>
      <c r="F49" s="1" t="s">
        <v>5</v>
      </c>
      <c r="G49" s="1" t="s">
        <v>68</v>
      </c>
      <c r="H49" t="s">
        <v>13</v>
      </c>
      <c r="I49">
        <v>4995</v>
      </c>
    </row>
    <row r="50" spans="1:9" x14ac:dyDescent="0.3">
      <c r="A50" t="str">
        <f t="shared" si="0"/>
        <v>{8825608E-A94D-44B3-8909-6F00BDCE3757}Glas farve :</v>
      </c>
      <c r="B50" s="1" t="s">
        <v>12</v>
      </c>
      <c r="C50" s="1" t="s">
        <v>14</v>
      </c>
      <c r="D50" s="1" t="s">
        <v>11</v>
      </c>
      <c r="E50" s="1" t="s">
        <v>46</v>
      </c>
      <c r="F50" s="1" t="s">
        <v>5</v>
      </c>
      <c r="G50" s="1" t="s">
        <v>6</v>
      </c>
      <c r="H50" t="s">
        <v>13</v>
      </c>
      <c r="I50">
        <v>4995</v>
      </c>
    </row>
    <row r="51" spans="1:9" x14ac:dyDescent="0.3">
      <c r="A51" t="str">
        <f t="shared" si="0"/>
        <v>{8825608E-A94D-44B3-8909-6F00BDCE3757}Ikke valgt</v>
      </c>
      <c r="B51" s="1" t="s">
        <v>12</v>
      </c>
      <c r="C51" s="1" t="s">
        <v>14</v>
      </c>
      <c r="D51" s="1" t="s">
        <v>11</v>
      </c>
      <c r="E51" s="1" t="s">
        <v>47</v>
      </c>
      <c r="F51" s="1" t="s">
        <v>5</v>
      </c>
      <c r="G51" s="1" t="s">
        <v>6</v>
      </c>
      <c r="H51" t="s">
        <v>13</v>
      </c>
      <c r="I51">
        <v>4995</v>
      </c>
    </row>
    <row r="52" spans="1:9" x14ac:dyDescent="0.3">
      <c r="A52" t="str">
        <f t="shared" si="0"/>
        <v>{8825608E-A94D-44B3-8909-6F00BDCE3757}Glas type :</v>
      </c>
      <c r="B52" s="1" t="s">
        <v>12</v>
      </c>
      <c r="C52" s="1" t="s">
        <v>14</v>
      </c>
      <c r="D52" s="1" t="s">
        <v>11</v>
      </c>
      <c r="E52" s="1" t="s">
        <v>48</v>
      </c>
      <c r="F52" s="1" t="s">
        <v>5</v>
      </c>
      <c r="G52" s="1" t="s">
        <v>6</v>
      </c>
      <c r="H52" t="s">
        <v>13</v>
      </c>
      <c r="I52">
        <v>4995</v>
      </c>
    </row>
    <row r="53" spans="1:9" x14ac:dyDescent="0.3">
      <c r="A53" t="str">
        <f t="shared" si="0"/>
        <v>{8825608E-A94D-44B3-8909-6F00BDCE3757}Night Drive Boost</v>
      </c>
      <c r="B53" s="1" t="s">
        <v>12</v>
      </c>
      <c r="C53" s="1" t="s">
        <v>14</v>
      </c>
      <c r="D53" s="1" t="s">
        <v>11</v>
      </c>
      <c r="E53" s="1" t="s">
        <v>76</v>
      </c>
      <c r="F53" s="1" t="s">
        <v>5</v>
      </c>
      <c r="G53" s="1" t="s">
        <v>6</v>
      </c>
      <c r="H53" t="s">
        <v>13</v>
      </c>
      <c r="I53">
        <v>4995</v>
      </c>
    </row>
    <row r="54" spans="1:9" x14ac:dyDescent="0.3">
      <c r="A54" t="str">
        <f t="shared" si="0"/>
        <v>{8825608E-A94D-44B3-8909-6F00BDCE3757}Order type :</v>
      </c>
      <c r="B54" s="1" t="s">
        <v>12</v>
      </c>
      <c r="C54" s="1" t="s">
        <v>14</v>
      </c>
      <c r="D54" s="1" t="s">
        <v>11</v>
      </c>
      <c r="E54" s="1" t="s">
        <v>49</v>
      </c>
      <c r="F54" s="1" t="s">
        <v>5</v>
      </c>
      <c r="G54" s="1" t="s">
        <v>6</v>
      </c>
      <c r="H54" t="s">
        <v>13</v>
      </c>
      <c r="I54">
        <v>4995</v>
      </c>
    </row>
    <row r="55" spans="1:9" x14ac:dyDescent="0.3">
      <c r="A55" t="str">
        <f t="shared" si="0"/>
        <v>{8825608E-A94D-44B3-8909-6F00BDCE3757}Progressive Short</v>
      </c>
      <c r="B55" s="1" t="s">
        <v>12</v>
      </c>
      <c r="C55" s="1" t="s">
        <v>14</v>
      </c>
      <c r="D55" s="1" t="s">
        <v>11</v>
      </c>
      <c r="E55" s="1" t="s">
        <v>50</v>
      </c>
      <c r="F55" s="1" t="s">
        <v>5</v>
      </c>
      <c r="G55" s="1" t="s">
        <v>6</v>
      </c>
      <c r="H55" t="s">
        <v>13</v>
      </c>
      <c r="I55">
        <v>4995</v>
      </c>
    </row>
    <row r="56" spans="1:9" x14ac:dyDescent="0.3">
      <c r="A56" t="str">
        <f t="shared" si="0"/>
        <v>{8825608E-A94D-44B3-8909-6F00BDCE3757}Lens type :</v>
      </c>
      <c r="B56" s="1" t="s">
        <v>12</v>
      </c>
      <c r="C56" s="1" t="s">
        <v>14</v>
      </c>
      <c r="D56" s="1" t="s">
        <v>11</v>
      </c>
      <c r="E56" s="1" t="s">
        <v>51</v>
      </c>
      <c r="F56" s="1" t="s">
        <v>5</v>
      </c>
      <c r="G56" s="1" t="s">
        <v>6</v>
      </c>
      <c r="H56" t="s">
        <v>13</v>
      </c>
      <c r="I56">
        <v>4995</v>
      </c>
    </row>
    <row r="57" spans="1:9" x14ac:dyDescent="0.3">
      <c r="A57" t="str">
        <f t="shared" si="0"/>
        <v>{8825608E-A94D-44B3-8909-6F00BDCE3757}Progressiv FreeForm</v>
      </c>
      <c r="B57" s="1" t="s">
        <v>12</v>
      </c>
      <c r="C57" s="1" t="s">
        <v>14</v>
      </c>
      <c r="D57" s="1" t="s">
        <v>11</v>
      </c>
      <c r="E57" s="1" t="s">
        <v>69</v>
      </c>
      <c r="F57" s="1" t="s">
        <v>5</v>
      </c>
      <c r="G57" s="1" t="s">
        <v>6</v>
      </c>
      <c r="H57" t="s">
        <v>13</v>
      </c>
      <c r="I57">
        <v>4995</v>
      </c>
    </row>
    <row r="58" spans="1:9" x14ac:dyDescent="0.3">
      <c r="A58" t="str">
        <f t="shared" si="0"/>
        <v>{8825608E-A94D-44B3-8909-6F00BDCE3757}Glas index :</v>
      </c>
      <c r="B58" s="1" t="s">
        <v>12</v>
      </c>
      <c r="C58" s="1" t="s">
        <v>14</v>
      </c>
      <c r="D58" s="1" t="s">
        <v>11</v>
      </c>
      <c r="E58" s="1" t="s">
        <v>52</v>
      </c>
      <c r="F58" s="1" t="s">
        <v>5</v>
      </c>
      <c r="G58" s="1" t="s">
        <v>6</v>
      </c>
      <c r="H58" t="s">
        <v>13</v>
      </c>
      <c r="I58">
        <v>4995</v>
      </c>
    </row>
    <row r="59" spans="1:9" x14ac:dyDescent="0.3">
      <c r="A59" t="str">
        <f t="shared" si="0"/>
        <v>{8825608E-A94D-44B3-8909-6F00BDCE3757}1.6</v>
      </c>
      <c r="B59" s="1" t="s">
        <v>12</v>
      </c>
      <c r="C59" s="1" t="s">
        <v>14</v>
      </c>
      <c r="D59" s="1" t="s">
        <v>11</v>
      </c>
      <c r="E59" s="1" t="s">
        <v>70</v>
      </c>
      <c r="F59" s="1" t="s">
        <v>5</v>
      </c>
      <c r="G59" s="1" t="s">
        <v>6</v>
      </c>
      <c r="H59" t="s">
        <v>13</v>
      </c>
      <c r="I59">
        <v>4995</v>
      </c>
    </row>
    <row r="60" spans="1:9" x14ac:dyDescent="0.3">
      <c r="A60" t="str">
        <f t="shared" si="0"/>
        <v>{8825608E-A94D-44B3-8909-6F00BDCE3757}EYE TEST</v>
      </c>
      <c r="B60" s="1" t="s">
        <v>12</v>
      </c>
      <c r="C60" s="1" t="s">
        <v>14</v>
      </c>
      <c r="D60" s="1" t="s">
        <v>11</v>
      </c>
      <c r="E60" s="1" t="s">
        <v>54</v>
      </c>
      <c r="F60" s="1" t="s">
        <v>5</v>
      </c>
      <c r="G60" s="1" t="s">
        <v>6</v>
      </c>
      <c r="H60" t="s">
        <v>13</v>
      </c>
      <c r="I60">
        <v>4995</v>
      </c>
    </row>
    <row r="61" spans="1:9" x14ac:dyDescent="0.3">
      <c r="A61" t="str">
        <f t="shared" si="0"/>
        <v>{8825608E-A94D-44B3-8909-6F00BDCE3757}Pakkeløsning</v>
      </c>
      <c r="B61" s="1" t="s">
        <v>12</v>
      </c>
      <c r="C61" s="1" t="s">
        <v>14</v>
      </c>
      <c r="D61" s="1" t="s">
        <v>11</v>
      </c>
      <c r="E61" s="1" t="s">
        <v>55</v>
      </c>
      <c r="F61" s="1" t="s">
        <v>5</v>
      </c>
      <c r="G61" s="1" t="s">
        <v>6</v>
      </c>
      <c r="H61" t="s">
        <v>13</v>
      </c>
      <c r="I61">
        <v>4995</v>
      </c>
    </row>
    <row r="62" spans="1:9" x14ac:dyDescent="0.3">
      <c r="A62" t="str">
        <f t="shared" si="0"/>
        <v>{8825608E-A94D-44B3-8909-6F00BDCE3757}SR8026-C2-Dark Purpl</v>
      </c>
      <c r="B62" s="1" t="s">
        <v>12</v>
      </c>
      <c r="C62" s="1" t="s">
        <v>14</v>
      </c>
      <c r="D62" s="1" t="s">
        <v>11</v>
      </c>
      <c r="E62" s="1" t="s">
        <v>71</v>
      </c>
      <c r="F62" s="1" t="s">
        <v>5</v>
      </c>
      <c r="G62" s="1" t="s">
        <v>6</v>
      </c>
      <c r="H62" t="s">
        <v>13</v>
      </c>
      <c r="I62">
        <v>4995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Skabelon</vt:lpstr>
      <vt:lpstr>POS-linje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Olsen</dc:creator>
  <cp:lastModifiedBy>Ulrik Skovgaard Hansen</cp:lastModifiedBy>
  <dcterms:created xsi:type="dcterms:W3CDTF">2019-11-14T15:11:04Z</dcterms:created>
  <dcterms:modified xsi:type="dcterms:W3CDTF">2019-11-15T11:51:36Z</dcterms:modified>
</cp:coreProperties>
</file>