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enne_projektmappe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8_{D5CD8E29-3463-46FA-8EEF-1D978E2B0D3E}" xr6:coauthVersionLast="47" xr6:coauthVersionMax="47" xr10:uidLastSave="{00000000-0000-0000-0000-000000000000}"/>
  <bookViews>
    <workbookView xWindow="-28920" yWindow="-120" windowWidth="29040" windowHeight="15840" xr2:uid="{5727F931-A3A9-45C7-B9B8-F7D8CAF36838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I19" i="1"/>
  <c r="I20" i="1"/>
  <c r="G20" i="1"/>
  <c r="H20" i="1"/>
  <c r="G19" i="1"/>
  <c r="H19" i="1" s="1"/>
  <c r="J8" i="1"/>
  <c r="Q11" i="1"/>
  <c r="R9" i="1"/>
</calcChain>
</file>

<file path=xl/sharedStrings.xml><?xml version="1.0" encoding="utf-8"?>
<sst xmlns="http://schemas.openxmlformats.org/spreadsheetml/2006/main" count="26" uniqueCount="23">
  <si>
    <t>Varmepumpe måler</t>
  </si>
  <si>
    <t>Kwh</t>
  </si>
  <si>
    <t>Prodceret Kwh varme</t>
  </si>
  <si>
    <t>Prodceret varm vand</t>
  </si>
  <si>
    <t>Indtast værdi</t>
  </si>
  <si>
    <t>Vand ind</t>
  </si>
  <si>
    <t>grader</t>
  </si>
  <si>
    <t>Vand ud</t>
  </si>
  <si>
    <t>Leveret</t>
  </si>
  <si>
    <t>Der skal bruges 1,3 kWh for at opvarme 1 kbm vand 1 grad. Så hvis vandet skal varmes fra fx 10 grader til 50 grader skal der bruges 40 x 1,3 = 52 kWh til opvarmning pr kbm.</t>
  </si>
  <si>
    <t>Kwh. Pr. m3</t>
  </si>
  <si>
    <t>m3</t>
  </si>
  <si>
    <t>Gem data</t>
  </si>
  <si>
    <t>Dato</t>
  </si>
  <si>
    <t>VP</t>
  </si>
  <si>
    <t>SCOP VÆRDI</t>
  </si>
  <si>
    <t>SCOP</t>
  </si>
  <si>
    <t>Prod.Kwh
Vame</t>
  </si>
  <si>
    <t>Prod.varmt
vand</t>
  </si>
  <si>
    <t>Vand ind
0°</t>
  </si>
  <si>
    <t>Vand ud
0°</t>
  </si>
  <si>
    <t>leveret
0°</t>
  </si>
  <si>
    <t>Kwh
pr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</si>
</sst>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7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4" fillId="0" borderId="0" xfId="0" applyFont="1"/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4" borderId="19" xfId="0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14" fontId="0" fillId="4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F227-7E71-4DBA-8863-E992225AA3B5}">
  <sheetPr codeName="Ark1"/>
  <dimension ref="A1:X25"/>
  <sheetViews>
    <sheetView tabSelected="1" workbookViewId="0">
      <selection activeCell="G32" sqref="G32"/>
    </sheetView>
  </sheetViews>
  <sheetFormatPr defaultRowHeight="15" x14ac:dyDescent="0.25"/>
  <cols>
    <col min="1" max="1" width="11.140625" customWidth="1"/>
    <col min="3" max="3" width="10.28515625" customWidth="1"/>
    <col min="4" max="4" width="11.42578125" customWidth="1"/>
    <col min="8" max="8" width="9.140625" customWidth="1"/>
  </cols>
  <sheetData>
    <row r="1" spans="3:24" x14ac:dyDescent="0.25">
      <c r="C1" s="1"/>
      <c r="D1" s="21" t="s">
        <v>4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"/>
    </row>
    <row r="2" spans="3:24" x14ac:dyDescent="0.25">
      <c r="C2" s="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"/>
    </row>
    <row r="3" spans="3:24" x14ac:dyDescent="0.25"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</row>
    <row r="4" spans="3:24" x14ac:dyDescent="0.25">
      <c r="C4" s="3"/>
      <c r="D4" s="23" t="s">
        <v>0</v>
      </c>
      <c r="E4" s="23"/>
      <c r="F4" s="23"/>
      <c r="G4" s="5"/>
      <c r="H4" s="5"/>
      <c r="I4" s="23" t="s">
        <v>2</v>
      </c>
      <c r="J4" s="23"/>
      <c r="K4" s="23"/>
      <c r="L4" s="5"/>
      <c r="M4" s="5"/>
      <c r="N4" s="23" t="s">
        <v>3</v>
      </c>
      <c r="O4" s="23"/>
      <c r="P4" s="23"/>
      <c r="Q4" s="4"/>
    </row>
    <row r="5" spans="3:24" x14ac:dyDescent="0.25">
      <c r="C5" s="6"/>
      <c r="D5" s="31">
        <v>40</v>
      </c>
      <c r="E5" s="31"/>
      <c r="F5" s="31"/>
      <c r="G5" s="7" t="s">
        <v>1</v>
      </c>
      <c r="H5" s="7"/>
      <c r="I5" s="31">
        <v>100</v>
      </c>
      <c r="J5" s="31"/>
      <c r="K5" s="31"/>
      <c r="L5" s="7" t="s">
        <v>1</v>
      </c>
      <c r="M5" s="7"/>
      <c r="N5" s="31">
        <v>8</v>
      </c>
      <c r="O5" s="31"/>
      <c r="P5" s="31"/>
      <c r="Q5" s="8" t="s">
        <v>11</v>
      </c>
      <c r="S5" s="25"/>
      <c r="T5" s="25"/>
      <c r="U5" s="25"/>
    </row>
    <row r="7" spans="3:24" x14ac:dyDescent="0.25">
      <c r="Q7" s="1" t="s">
        <v>5</v>
      </c>
      <c r="R7" s="9">
        <v>10</v>
      </c>
      <c r="S7" s="2" t="s">
        <v>6</v>
      </c>
    </row>
    <row r="8" spans="3:24" x14ac:dyDescent="0.25">
      <c r="E8" s="24" t="s">
        <v>15</v>
      </c>
      <c r="F8" s="25"/>
      <c r="G8" s="25"/>
      <c r="H8" s="25"/>
      <c r="J8" s="26">
        <f>(N5*Q11)+I5/D5</f>
        <v>390.41999999999996</v>
      </c>
      <c r="K8" s="22"/>
      <c r="L8" s="27"/>
      <c r="Q8" s="3" t="s">
        <v>7</v>
      </c>
      <c r="R8" s="7">
        <v>47.3</v>
      </c>
      <c r="S8" s="4" t="s">
        <v>6</v>
      </c>
    </row>
    <row r="9" spans="3:24" x14ac:dyDescent="0.25">
      <c r="E9" s="25"/>
      <c r="F9" s="25"/>
      <c r="G9" s="25"/>
      <c r="H9" s="25"/>
      <c r="J9" s="28"/>
      <c r="K9" s="29"/>
      <c r="L9" s="30"/>
      <c r="Q9" s="6" t="s">
        <v>8</v>
      </c>
      <c r="R9" s="10">
        <f>R8-R7</f>
        <v>37.299999999999997</v>
      </c>
      <c r="S9" s="8" t="s">
        <v>6</v>
      </c>
    </row>
    <row r="11" spans="3:24" ht="15.75" thickBot="1" x14ac:dyDescent="0.3">
      <c r="Q11" s="13">
        <f>R9*X15</f>
        <v>48.489999999999995</v>
      </c>
      <c r="R11" s="10" t="s">
        <v>10</v>
      </c>
      <c r="S11" s="14"/>
    </row>
    <row r="12" spans="3:24" x14ac:dyDescent="0.25">
      <c r="H12" s="15" t="s">
        <v>12</v>
      </c>
      <c r="I12" s="16"/>
      <c r="J12" s="16"/>
      <c r="K12" s="17"/>
      <c r="Q12" s="12"/>
      <c r="R12" s="12"/>
      <c r="S12" s="12"/>
    </row>
    <row r="13" spans="3:24" ht="15.75" thickBot="1" x14ac:dyDescent="0.3">
      <c r="H13" s="18"/>
      <c r="I13" s="19"/>
      <c r="J13" s="19"/>
      <c r="K13" s="20"/>
    </row>
    <row r="14" spans="3:24" x14ac:dyDescent="0.25">
      <c r="Q14" s="11" t="s">
        <v>9</v>
      </c>
    </row>
    <row r="15" spans="3:24" x14ac:dyDescent="0.25">
      <c r="X15">
        <v>1.3</v>
      </c>
    </row>
    <row r="18" spans="1:14" ht="30" x14ac:dyDescent="0.25">
      <c r="A18" s="37" t="s">
        <v>13</v>
      </c>
      <c r="B18" s="37" t="s">
        <v>14</v>
      </c>
      <c r="C18" s="35" t="s">
        <v>17</v>
      </c>
      <c r="D18" s="35" t="s">
        <v>18</v>
      </c>
      <c r="E18" s="35" t="s">
        <v>19</v>
      </c>
      <c r="F18" s="35" t="s">
        <v>20</v>
      </c>
      <c r="G18" s="35" t="s">
        <v>21</v>
      </c>
      <c r="H18" s="35" t="s">
        <v>22</v>
      </c>
      <c r="I18" s="37" t="s">
        <v>16</v>
      </c>
    </row>
    <row r="19" spans="1:14" x14ac:dyDescent="0.25">
      <c r="A19" s="39">
        <v>44872</v>
      </c>
      <c r="B19" s="33">
        <v>40</v>
      </c>
      <c r="C19" s="33">
        <v>100</v>
      </c>
      <c r="D19" s="33">
        <v>8</v>
      </c>
      <c r="E19" s="34">
        <v>10</v>
      </c>
      <c r="F19" s="33">
        <v>47.3</v>
      </c>
      <c r="G19" s="32">
        <f>F19-E19</f>
        <v>37.299999999999997</v>
      </c>
      <c r="H19" s="32">
        <f>G19*X15</f>
        <v>48.489999999999995</v>
      </c>
      <c r="I19" s="38">
        <f>IFERROR((D19*H19)+C19/B19,"-")</f>
        <v>390.41999999999996</v>
      </c>
    </row>
    <row r="20" spans="1:14" x14ac:dyDescent="0.25">
      <c r="A20" s="33"/>
      <c r="B20" s="33"/>
      <c r="C20" s="33"/>
      <c r="D20" s="33"/>
      <c r="E20" s="33"/>
      <c r="F20" s="33"/>
      <c r="G20" s="32">
        <f>F20-E20</f>
        <v>0</v>
      </c>
      <c r="H20" s="32">
        <f>G20*X16</f>
        <v>0</v>
      </c>
      <c r="I20" s="38" t="str">
        <f>IFERROR((D20*H20)+C20/B20,"-")</f>
        <v>-</v>
      </c>
    </row>
    <row r="21" spans="1:14" x14ac:dyDescent="0.25">
      <c r="A21" s="33"/>
      <c r="B21" s="33"/>
      <c r="C21" s="33"/>
      <c r="D21" s="33"/>
      <c r="E21" s="33"/>
      <c r="F21" s="33"/>
      <c r="G21" s="32">
        <f t="shared" ref="G21:G25" si="0">F21-E21</f>
        <v>0</v>
      </c>
      <c r="H21" s="32">
        <f t="shared" ref="H21:H25" si="1">G21*X17</f>
        <v>0</v>
      </c>
      <c r="I21" s="38" t="str">
        <f t="shared" ref="I21:I25" si="2">IFERROR((D21*H21)+C21/B21,"-")</f>
        <v>-</v>
      </c>
      <c r="N21" s="36"/>
    </row>
    <row r="22" spans="1:14" x14ac:dyDescent="0.25">
      <c r="A22" s="33"/>
      <c r="B22" s="33"/>
      <c r="C22" s="33"/>
      <c r="D22" s="33"/>
      <c r="E22" s="33"/>
      <c r="F22" s="33"/>
      <c r="G22" s="32">
        <f t="shared" si="0"/>
        <v>0</v>
      </c>
      <c r="H22" s="32">
        <f t="shared" si="1"/>
        <v>0</v>
      </c>
      <c r="I22" s="38" t="str">
        <f t="shared" si="2"/>
        <v>-</v>
      </c>
    </row>
    <row r="23" spans="1:14" x14ac:dyDescent="0.25">
      <c r="A23" s="33"/>
      <c r="B23" s="33"/>
      <c r="C23" s="33"/>
      <c r="D23" s="33"/>
      <c r="E23" s="33"/>
      <c r="F23" s="33"/>
      <c r="G23" s="32">
        <f t="shared" si="0"/>
        <v>0</v>
      </c>
      <c r="H23" s="32">
        <f t="shared" si="1"/>
        <v>0</v>
      </c>
      <c r="I23" s="38" t="str">
        <f t="shared" si="2"/>
        <v>-</v>
      </c>
    </row>
    <row r="24" spans="1:14" x14ac:dyDescent="0.25">
      <c r="A24" s="33"/>
      <c r="B24" s="33"/>
      <c r="C24" s="33"/>
      <c r="D24" s="33"/>
      <c r="E24" s="33"/>
      <c r="F24" s="33"/>
      <c r="G24" s="32">
        <f t="shared" si="0"/>
        <v>0</v>
      </c>
      <c r="H24" s="32">
        <f t="shared" si="1"/>
        <v>0</v>
      </c>
      <c r="I24" s="38" t="str">
        <f t="shared" si="2"/>
        <v>-</v>
      </c>
    </row>
    <row r="25" spans="1:14" x14ac:dyDescent="0.25">
      <c r="A25" s="33"/>
      <c r="B25" s="33"/>
      <c r="C25" s="33"/>
      <c r="D25" s="33"/>
      <c r="E25" s="33"/>
      <c r="F25" s="33"/>
      <c r="G25" s="32">
        <f t="shared" si="0"/>
        <v>0</v>
      </c>
      <c r="H25" s="32">
        <f t="shared" si="1"/>
        <v>0</v>
      </c>
      <c r="I25" s="38" t="str">
        <f t="shared" si="2"/>
        <v>-</v>
      </c>
    </row>
  </sheetData>
  <mergeCells count="11">
    <mergeCell ref="H12:K13"/>
    <mergeCell ref="D1:P2"/>
    <mergeCell ref="E8:H9"/>
    <mergeCell ref="J8:L9"/>
    <mergeCell ref="S5:U5"/>
    <mergeCell ref="D4:F4"/>
    <mergeCell ref="D5:F5"/>
    <mergeCell ref="I4:K4"/>
    <mergeCell ref="I5:K5"/>
    <mergeCell ref="N4:P4"/>
    <mergeCell ref="N5:P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FB8597B722CE4FBB2256D63D84480E" ma:contentTypeVersion="4" ma:contentTypeDescription="Opret et nyt dokument." ma:contentTypeScope="" ma:versionID="c6ee56e3ef22f102eb6e928a01dd2ef4">
  <xsd:schema xmlns:xsd="http://www.w3.org/2001/XMLSchema" xmlns:xs="http://www.w3.org/2001/XMLSchema" xmlns:p="http://schemas.microsoft.com/office/2006/metadata/properties" xmlns:ns3="c43554dc-eb3c-4007-a810-61a0ca732d21" targetNamespace="http://schemas.microsoft.com/office/2006/metadata/properties" ma:root="true" ma:fieldsID="ea95ef21f92409b99edd1d3c4ca1c58e" ns3:_="">
    <xsd:import namespace="c43554dc-eb3c-4007-a810-61a0ca732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554dc-eb3c-4007-a810-61a0ca732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39F54-8DEA-4485-A5A3-A769CF41E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554dc-eb3c-4007-a810-61a0ca732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EC50F2-B8DF-43B2-8CA0-82A16189D184}">
  <ds:schemaRefs>
    <ds:schemaRef ds:uri="c43554dc-eb3c-4007-a810-61a0ca732d2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B3BF43-F15B-43E5-A279-A94986A7FE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alla6564</dc:creator>
  <cp:lastModifiedBy>Bjarne Hansen</cp:lastModifiedBy>
  <dcterms:created xsi:type="dcterms:W3CDTF">2022-11-06T18:54:43Z</dcterms:created>
  <dcterms:modified xsi:type="dcterms:W3CDTF">2022-11-07T09:53:13Z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0x0101008FFB8597B722CE4FBB2256D63D84480E</vt:lpwstr>
  </property>
</Properties>
</file>