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8755" windowHeight="12600" activeTab="1"/>
  </bookViews>
  <sheets>
    <sheet name="Planlagt arbejdstid" sheetId="1" r:id="rId1"/>
    <sheet name="Faktuel Arbejdstid" sheetId="2" r:id="rId2"/>
    <sheet name="Ark3" sheetId="3" r:id="rId3"/>
  </sheets>
  <definedNames>
    <definedName name="_34">'Planlagt arbejdstid'!$A$4:$H$7</definedName>
    <definedName name="_35">'Planlagt arbejdstid'!$A$8:$H$14</definedName>
    <definedName name="_36">'Planlagt arbejdstid'!$A$15:$H$21</definedName>
  </definedNames>
  <calcPr calcId="145621"/>
</workbook>
</file>

<file path=xl/calcChain.xml><?xml version="1.0" encoding="utf-8"?>
<calcChain xmlns="http://schemas.openxmlformats.org/spreadsheetml/2006/main">
  <c r="I60" i="2" l="1"/>
  <c r="I53" i="2"/>
  <c r="I46" i="2"/>
  <c r="I11" i="2"/>
  <c r="I18" i="2"/>
  <c r="I25" i="2"/>
  <c r="I39" i="2"/>
  <c r="I32" i="2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4" i="1"/>
  <c r="F134" i="2"/>
  <c r="G134" i="2" s="1"/>
  <c r="F133" i="2"/>
  <c r="G133" i="2" s="1"/>
  <c r="F132" i="2"/>
  <c r="G132" i="2" s="1"/>
  <c r="F131" i="2"/>
  <c r="G131" i="2" s="1"/>
  <c r="F130" i="2"/>
  <c r="G130" i="2" s="1"/>
  <c r="F129" i="2"/>
  <c r="G129" i="2" s="1"/>
  <c r="F128" i="2"/>
  <c r="G128" i="2" s="1"/>
  <c r="F127" i="2"/>
  <c r="G127" i="2" s="1"/>
  <c r="F126" i="2"/>
  <c r="G126" i="2" s="1"/>
  <c r="F125" i="2"/>
  <c r="G125" i="2" s="1"/>
  <c r="F124" i="2"/>
  <c r="G124" i="2" s="1"/>
  <c r="F123" i="2"/>
  <c r="G123" i="2" s="1"/>
  <c r="F122" i="2"/>
  <c r="G122" i="2" s="1"/>
  <c r="F121" i="2"/>
  <c r="G121" i="2" s="1"/>
  <c r="F120" i="2"/>
  <c r="G120" i="2" s="1"/>
  <c r="F119" i="2"/>
  <c r="G119" i="2" s="1"/>
  <c r="F118" i="2"/>
  <c r="G118" i="2" s="1"/>
  <c r="F117" i="2"/>
  <c r="G117" i="2" s="1"/>
  <c r="F116" i="2"/>
  <c r="G116" i="2" s="1"/>
  <c r="F115" i="2"/>
  <c r="G115" i="2" s="1"/>
  <c r="F114" i="2"/>
  <c r="G114" i="2" s="1"/>
  <c r="F113" i="2"/>
  <c r="G113" i="2" s="1"/>
  <c r="F112" i="2"/>
  <c r="G112" i="2" s="1"/>
  <c r="F111" i="2"/>
  <c r="G111" i="2" s="1"/>
  <c r="F110" i="2"/>
  <c r="G110" i="2" s="1"/>
  <c r="F109" i="2"/>
  <c r="G109" i="2" s="1"/>
  <c r="F108" i="2"/>
  <c r="G108" i="2" s="1"/>
  <c r="F107" i="2"/>
  <c r="G107" i="2" s="1"/>
  <c r="F106" i="2"/>
  <c r="G106" i="2" s="1"/>
  <c r="F105" i="2"/>
  <c r="G105" i="2" s="1"/>
  <c r="F104" i="2"/>
  <c r="G104" i="2" s="1"/>
  <c r="F103" i="2"/>
  <c r="G103" i="2" s="1"/>
  <c r="F102" i="2"/>
  <c r="G102" i="2" s="1"/>
  <c r="F101" i="2"/>
  <c r="G101" i="2" s="1"/>
  <c r="F100" i="2"/>
  <c r="G100" i="2" s="1"/>
  <c r="F99" i="2"/>
  <c r="G99" i="2" s="1"/>
  <c r="F98" i="2"/>
  <c r="G98" i="2" s="1"/>
  <c r="F97" i="2"/>
  <c r="G97" i="2" s="1"/>
  <c r="F96" i="2"/>
  <c r="G96" i="2" s="1"/>
  <c r="F95" i="2"/>
  <c r="G95" i="2" s="1"/>
  <c r="F94" i="2"/>
  <c r="G94" i="2" s="1"/>
  <c r="F93" i="2"/>
  <c r="G93" i="2" s="1"/>
  <c r="F92" i="2"/>
  <c r="G92" i="2" s="1"/>
  <c r="F91" i="2"/>
  <c r="G91" i="2" s="1"/>
  <c r="F90" i="2"/>
  <c r="G90" i="2" s="1"/>
  <c r="F89" i="2"/>
  <c r="G89" i="2" s="1"/>
  <c r="F88" i="2"/>
  <c r="G88" i="2" s="1"/>
  <c r="F87" i="2"/>
  <c r="G87" i="2" s="1"/>
  <c r="F86" i="2"/>
  <c r="G86" i="2" s="1"/>
  <c r="F85" i="2"/>
  <c r="G85" i="2" s="1"/>
  <c r="F84" i="2"/>
  <c r="G84" i="2" s="1"/>
  <c r="F83" i="2"/>
  <c r="G83" i="2" s="1"/>
  <c r="F82" i="2"/>
  <c r="G82" i="2" s="1"/>
  <c r="F81" i="2"/>
  <c r="G81" i="2" s="1"/>
  <c r="F80" i="2"/>
  <c r="G80" i="2" s="1"/>
  <c r="F79" i="2"/>
  <c r="G79" i="2" s="1"/>
  <c r="F78" i="2"/>
  <c r="G78" i="2" s="1"/>
  <c r="F77" i="2"/>
  <c r="G77" i="2" s="1"/>
  <c r="F76" i="2"/>
  <c r="G76" i="2" s="1"/>
  <c r="F75" i="2"/>
  <c r="G75" i="2" s="1"/>
  <c r="F74" i="2"/>
  <c r="G74" i="2" s="1"/>
  <c r="F73" i="2"/>
  <c r="G73" i="2" s="1"/>
  <c r="F72" i="2"/>
  <c r="G72" i="2" s="1"/>
  <c r="F71" i="2"/>
  <c r="G71" i="2" s="1"/>
  <c r="F70" i="2"/>
  <c r="G70" i="2" s="1"/>
  <c r="F69" i="2"/>
  <c r="G69" i="2" s="1"/>
  <c r="F68" i="2"/>
  <c r="G68" i="2" s="1"/>
  <c r="F67" i="2"/>
  <c r="G67" i="2" s="1"/>
  <c r="F66" i="2"/>
  <c r="G66" i="2" s="1"/>
  <c r="F65" i="2"/>
  <c r="G65" i="2" s="1"/>
  <c r="F64" i="2"/>
  <c r="G64" i="2" s="1"/>
  <c r="F63" i="2"/>
  <c r="G63" i="2" s="1"/>
  <c r="F62" i="2"/>
  <c r="G62" i="2" s="1"/>
  <c r="F61" i="2"/>
  <c r="G61" i="2" s="1"/>
  <c r="F60" i="2"/>
  <c r="G60" i="2" s="1"/>
  <c r="F59" i="2"/>
  <c r="G59" i="2" s="1"/>
  <c r="F58" i="2"/>
  <c r="G58" i="2" s="1"/>
  <c r="F57" i="2"/>
  <c r="G57" i="2" s="1"/>
  <c r="F56" i="2"/>
  <c r="G56" i="2" s="1"/>
  <c r="F55" i="2"/>
  <c r="G55" i="2" s="1"/>
  <c r="F54" i="2"/>
  <c r="G54" i="2" s="1"/>
  <c r="H60" i="2" s="1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H53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H46" i="2" s="1"/>
  <c r="F39" i="2"/>
  <c r="G39" i="2" s="1"/>
  <c r="F38" i="2"/>
  <c r="G38" i="2" s="1"/>
  <c r="F37" i="2"/>
  <c r="G37" i="2" s="1"/>
  <c r="F36" i="2"/>
  <c r="G36" i="2" s="1"/>
  <c r="F35" i="2"/>
  <c r="G35" i="2" s="1"/>
  <c r="H39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H32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H25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H18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I4" i="2" s="1"/>
  <c r="G32" i="1"/>
  <c r="G33" i="1"/>
  <c r="H33" i="1" s="1"/>
  <c r="G34" i="1"/>
  <c r="H34" i="1" s="1"/>
  <c r="G35" i="1"/>
  <c r="H35" i="1" s="1"/>
  <c r="G36" i="1"/>
  <c r="G37" i="1"/>
  <c r="H37" i="1" s="1"/>
  <c r="G38" i="1"/>
  <c r="H38" i="1" s="1"/>
  <c r="G39" i="1"/>
  <c r="G40" i="1"/>
  <c r="G41" i="1"/>
  <c r="H41" i="1" s="1"/>
  <c r="G42" i="1"/>
  <c r="G43" i="1"/>
  <c r="G44" i="1"/>
  <c r="G45" i="1"/>
  <c r="H45" i="1" s="1"/>
  <c r="G46" i="1"/>
  <c r="G47" i="1"/>
  <c r="G48" i="1"/>
  <c r="G49" i="1"/>
  <c r="H49" i="1" s="1"/>
  <c r="G50" i="1"/>
  <c r="G51" i="1"/>
  <c r="G52" i="1"/>
  <c r="G53" i="1"/>
  <c r="H53" i="1" s="1"/>
  <c r="G54" i="1"/>
  <c r="G55" i="1"/>
  <c r="G56" i="1"/>
  <c r="G57" i="1"/>
  <c r="H57" i="1" s="1"/>
  <c r="G58" i="1"/>
  <c r="G59" i="1"/>
  <c r="G60" i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H32" i="1"/>
  <c r="I38" i="1" s="1"/>
  <c r="H36" i="1"/>
  <c r="H39" i="1"/>
  <c r="H40" i="1"/>
  <c r="H42" i="1"/>
  <c r="H43" i="1"/>
  <c r="H44" i="1"/>
  <c r="H46" i="1"/>
  <c r="H47" i="1"/>
  <c r="H48" i="1"/>
  <c r="H50" i="1"/>
  <c r="H51" i="1"/>
  <c r="H52" i="1"/>
  <c r="H54" i="1"/>
  <c r="H55" i="1"/>
  <c r="H56" i="1"/>
  <c r="H58" i="1"/>
  <c r="H59" i="1"/>
  <c r="H60" i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4" i="1"/>
  <c r="H4" i="1" s="1"/>
  <c r="H11" i="2" l="1"/>
  <c r="I3" i="2" s="1"/>
  <c r="I31" i="1"/>
  <c r="I24" i="1"/>
  <c r="I17" i="1"/>
  <c r="J3" i="1" s="1"/>
  <c r="I10" i="1"/>
  <c r="I2" i="2"/>
  <c r="L3" i="1"/>
  <c r="L2" i="2" l="1"/>
  <c r="L3" i="2"/>
  <c r="K3" i="1"/>
  <c r="M3" i="1"/>
</calcChain>
</file>

<file path=xl/sharedStrings.xml><?xml version="1.0" encoding="utf-8"?>
<sst xmlns="http://schemas.openxmlformats.org/spreadsheetml/2006/main" count="279" uniqueCount="20">
  <si>
    <t>dato</t>
  </si>
  <si>
    <t>start</t>
  </si>
  <si>
    <t>slut</t>
  </si>
  <si>
    <t>ugedag</t>
  </si>
  <si>
    <t>torsdag</t>
  </si>
  <si>
    <t>fredag</t>
  </si>
  <si>
    <t>lørdag</t>
  </si>
  <si>
    <t>søndag</t>
  </si>
  <si>
    <t>mandag</t>
  </si>
  <si>
    <t>tirsdag</t>
  </si>
  <si>
    <t>onsdag</t>
  </si>
  <si>
    <t>I alt timer</t>
  </si>
  <si>
    <t>Gennemsnit pr. uge</t>
  </si>
  <si>
    <t>Ugetal</t>
  </si>
  <si>
    <t>Timer ialt
pr uge</t>
  </si>
  <si>
    <t>Antal Uger</t>
  </si>
  <si>
    <t>Pause i alt</t>
  </si>
  <si>
    <t>Antal uger</t>
  </si>
  <si>
    <t>Gennemsnit pr. dag</t>
  </si>
  <si>
    <t>Antal dage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</si>
</sst>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h]:mm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46" fontId="0" fillId="2" borderId="1" xfId="0" applyNumberFormat="1" applyFill="1" applyBorder="1"/>
    <xf numFmtId="0" fontId="0" fillId="0" borderId="0" xfId="0"/>
    <xf numFmtId="46" fontId="0" fillId="0" borderId="0" xfId="0" applyNumberFormat="1"/>
    <xf numFmtId="46" fontId="0" fillId="2" borderId="1" xfId="0" applyNumberFormat="1" applyFill="1" applyBorder="1"/>
    <xf numFmtId="46" fontId="0" fillId="2" borderId="2" xfId="0" applyNumberFormat="1" applyFill="1" applyBorder="1"/>
    <xf numFmtId="46" fontId="0" fillId="2" borderId="3" xfId="0" applyNumberFormat="1" applyFill="1" applyBorder="1"/>
    <xf numFmtId="46" fontId="0" fillId="0" borderId="0" xfId="0" applyNumberForma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4" xfId="0" applyFill="1" applyBorder="1"/>
    <xf numFmtId="14" fontId="0" fillId="3" borderId="4" xfId="0" applyNumberFormat="1" applyFill="1" applyBorder="1"/>
    <xf numFmtId="46" fontId="0" fillId="3" borderId="4" xfId="0" applyNumberFormat="1" applyFill="1" applyBorder="1"/>
    <xf numFmtId="0" fontId="0" fillId="0" borderId="4" xfId="0" applyBorder="1"/>
    <xf numFmtId="14" fontId="0" fillId="0" borderId="4" xfId="0" applyNumberFormat="1" applyBorder="1"/>
    <xf numFmtId="46" fontId="0" fillId="0" borderId="4" xfId="0" applyNumberFormat="1" applyBorder="1"/>
    <xf numFmtId="0" fontId="0" fillId="0" borderId="0" xfId="0" applyAlignment="1">
      <alignment horizontal="center" wrapText="1"/>
    </xf>
    <xf numFmtId="165" fontId="0" fillId="0" borderId="0" xfId="0" applyNumberFormat="1" applyAlignment="1"/>
    <xf numFmtId="165" fontId="0" fillId="0" borderId="0" xfId="0" applyNumberFormat="1"/>
    <xf numFmtId="165" fontId="0" fillId="0" borderId="0" xfId="0" applyNumberFormat="1" applyAlignment="1">
      <alignment horizontal="center" wrapText="1"/>
    </xf>
    <xf numFmtId="46" fontId="0" fillId="0" borderId="4" xfId="0" applyNumberFormat="1" applyFill="1" applyBorder="1"/>
    <xf numFmtId="46" fontId="0" fillId="0" borderId="0" xfId="0" applyNumberFormat="1" applyFill="1" applyBorder="1"/>
    <xf numFmtId="46" fontId="0" fillId="3" borderId="5" xfId="0" applyNumberFormat="1" applyFill="1" applyBorder="1"/>
    <xf numFmtId="0" fontId="0" fillId="0" borderId="4" xfId="0" applyBorder="1"/>
    <xf numFmtId="0" fontId="0" fillId="3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zoomScaleNormal="100" workbookViewId="0">
      <pane ySplit="3" topLeftCell="A4" activePane="bottomLeft" state="frozen"/>
      <selection pane="bottomLeft" activeCell="B4" sqref="B4:H5"/>
    </sheetView>
  </sheetViews>
  <sheetFormatPr defaultRowHeight="15" x14ac:dyDescent="0.25"/>
  <cols>
    <col min="1" max="1" width="6.7109375" bestFit="1" customWidth="1"/>
    <col min="2" max="2" width="8" bestFit="1" customWidth="1"/>
    <col min="3" max="3" width="10.42578125" style="4" bestFit="1" customWidth="1"/>
    <col min="4" max="4" width="7.140625" style="4" bestFit="1" customWidth="1"/>
    <col min="5" max="5" width="8.140625" style="4" bestFit="1" customWidth="1"/>
    <col min="6" max="7" width="7.140625" style="4" bestFit="1" customWidth="1"/>
    <col min="8" max="8" width="7.140625" bestFit="1" customWidth="1"/>
    <col min="9" max="9" width="8.140625" bestFit="1" customWidth="1"/>
    <col min="10" max="10" width="6" customWidth="1"/>
    <col min="11" max="11" width="8.140625" bestFit="1" customWidth="1"/>
    <col min="12" max="12" width="6.5703125" style="3" customWidth="1"/>
    <col min="13" max="13" width="11.85546875" customWidth="1"/>
  </cols>
  <sheetData>
    <row r="1" spans="1:13" ht="15.75" thickBot="1" x14ac:dyDescent="0.3">
      <c r="B1" s="2"/>
      <c r="C1" s="6">
        <v>0.33333333333333331</v>
      </c>
      <c r="D1" s="6">
        <v>3.125E-2</v>
      </c>
      <c r="E1" s="6">
        <v>2.0833333333333332E-2</v>
      </c>
      <c r="F1" s="6"/>
      <c r="G1" s="6">
        <v>0</v>
      </c>
      <c r="H1" s="7"/>
    </row>
    <row r="2" spans="1:13" ht="45" x14ac:dyDescent="0.25">
      <c r="I2" s="9" t="s">
        <v>14</v>
      </c>
      <c r="J2" s="17" t="s">
        <v>15</v>
      </c>
      <c r="L2" s="20" t="s">
        <v>16</v>
      </c>
      <c r="M2" s="17" t="s">
        <v>12</v>
      </c>
    </row>
    <row r="3" spans="1:13" x14ac:dyDescent="0.25">
      <c r="A3" s="3" t="s">
        <v>13</v>
      </c>
      <c r="B3" s="3" t="s">
        <v>3</v>
      </c>
      <c r="C3" s="3" t="s">
        <v>0</v>
      </c>
      <c r="D3" s="4" t="s">
        <v>1</v>
      </c>
      <c r="E3" s="4" t="s">
        <v>2</v>
      </c>
      <c r="H3" s="4"/>
      <c r="J3" s="10">
        <f>COUNTIF(I4:I51,"&gt;0")</f>
        <v>3</v>
      </c>
      <c r="K3" s="19">
        <f>SUM(I4:I41)</f>
        <v>4.09375</v>
      </c>
      <c r="L3" s="18">
        <f>SUM(G:G)</f>
        <v>0.34375</v>
      </c>
      <c r="M3" s="19">
        <f>K3/J3</f>
        <v>1.3645833333333333</v>
      </c>
    </row>
    <row r="4" spans="1:13" x14ac:dyDescent="0.25">
      <c r="A4">
        <v>34</v>
      </c>
      <c r="B4" s="11" t="s">
        <v>4</v>
      </c>
      <c r="C4" s="12">
        <v>42971</v>
      </c>
      <c r="D4" s="13">
        <v>0.33333333333333331</v>
      </c>
      <c r="E4" s="13">
        <v>0.6875</v>
      </c>
      <c r="F4" s="13">
        <f>E4-D4</f>
        <v>0.35416666666666669</v>
      </c>
      <c r="G4" s="13">
        <f>IF(D4=$G$1,$G$1,IF(E4-D4&gt;$C$1,$D$1,$E$1))</f>
        <v>3.125E-2</v>
      </c>
      <c r="H4" s="13">
        <f>E4-D4-G4</f>
        <v>0.32291666666666669</v>
      </c>
      <c r="I4" s="19"/>
    </row>
    <row r="5" spans="1:13" x14ac:dyDescent="0.25">
      <c r="B5" s="14" t="s">
        <v>5</v>
      </c>
      <c r="C5" s="15">
        <v>42972</v>
      </c>
      <c r="D5" s="16">
        <v>0.33333333333333331</v>
      </c>
      <c r="E5" s="16">
        <v>0.70833333333333337</v>
      </c>
      <c r="F5" s="16">
        <f t="shared" ref="F5:F23" si="0">E5-D5</f>
        <v>0.37500000000000006</v>
      </c>
      <c r="G5" s="16">
        <f>IF(D5=$G$1,$G$1,IF(E5-D5&gt;$C$1,$D$1,$E$1))</f>
        <v>3.125E-2</v>
      </c>
      <c r="H5" s="16">
        <f t="shared" ref="H5:H68" si="1">E5-D5-G5</f>
        <v>0.34375000000000006</v>
      </c>
      <c r="I5" s="19"/>
    </row>
    <row r="6" spans="1:13" x14ac:dyDescent="0.25">
      <c r="B6" s="11" t="s">
        <v>6</v>
      </c>
      <c r="C6" s="12">
        <v>42973</v>
      </c>
      <c r="D6" s="13">
        <v>0</v>
      </c>
      <c r="E6" s="13">
        <v>0</v>
      </c>
      <c r="F6" s="13">
        <f t="shared" si="0"/>
        <v>0</v>
      </c>
      <c r="G6" s="13">
        <f>IF(D6=$G$1,$G$1,IF(E6-D6&gt;$C$1,$D$1,$E$1))</f>
        <v>0</v>
      </c>
      <c r="H6" s="13">
        <f t="shared" si="1"/>
        <v>0</v>
      </c>
      <c r="I6" s="19"/>
    </row>
    <row r="7" spans="1:13" x14ac:dyDescent="0.25">
      <c r="B7" s="14" t="s">
        <v>7</v>
      </c>
      <c r="C7" s="15">
        <v>42974</v>
      </c>
      <c r="D7" s="16">
        <v>0</v>
      </c>
      <c r="E7" s="16">
        <v>0</v>
      </c>
      <c r="F7" s="16">
        <f t="shared" si="0"/>
        <v>0</v>
      </c>
      <c r="G7" s="16">
        <f>IF(D7=$G$1,$G$1,IF(E7-D7&gt;$C$1,$D$1,$E$1))</f>
        <v>0</v>
      </c>
      <c r="H7" s="16">
        <f t="shared" si="1"/>
        <v>0</v>
      </c>
      <c r="I7" s="19"/>
    </row>
    <row r="8" spans="1:13" x14ac:dyDescent="0.25">
      <c r="A8">
        <v>35</v>
      </c>
      <c r="B8" s="11" t="s">
        <v>8</v>
      </c>
      <c r="C8" s="12">
        <v>42975</v>
      </c>
      <c r="D8" s="13">
        <v>0.375</v>
      </c>
      <c r="E8" s="13">
        <v>0.66666666666666663</v>
      </c>
      <c r="F8" s="13">
        <f t="shared" si="0"/>
        <v>0.29166666666666663</v>
      </c>
      <c r="G8" s="13">
        <f>IF(D8=$G$1,$G$1,IF(E8-D8&gt;$C$1,$D$1,$E$1))</f>
        <v>2.0833333333333332E-2</v>
      </c>
      <c r="H8" s="13">
        <f t="shared" si="1"/>
        <v>0.27083333333333331</v>
      </c>
      <c r="I8" s="19"/>
    </row>
    <row r="9" spans="1:13" x14ac:dyDescent="0.25">
      <c r="B9" s="14" t="s">
        <v>9</v>
      </c>
      <c r="C9" s="15">
        <v>42976</v>
      </c>
      <c r="D9" s="16">
        <v>0.29166666666666669</v>
      </c>
      <c r="E9" s="16">
        <v>0.58333333333333337</v>
      </c>
      <c r="F9" s="16">
        <f t="shared" si="0"/>
        <v>0.29166666666666669</v>
      </c>
      <c r="G9" s="16">
        <f>IF(D9=$G$1,$G$1,IF(E9-D9&gt;$C$1,$D$1,$E$1))</f>
        <v>2.0833333333333332E-2</v>
      </c>
      <c r="H9" s="16">
        <f t="shared" si="1"/>
        <v>0.27083333333333337</v>
      </c>
      <c r="I9" s="19"/>
    </row>
    <row r="10" spans="1:13" x14ac:dyDescent="0.25">
      <c r="B10" s="11" t="s">
        <v>10</v>
      </c>
      <c r="C10" s="12">
        <v>42977</v>
      </c>
      <c r="D10" s="13">
        <v>0.29166666666666669</v>
      </c>
      <c r="E10" s="13">
        <v>0.66666666666666663</v>
      </c>
      <c r="F10" s="13">
        <f t="shared" si="0"/>
        <v>0.37499999999999994</v>
      </c>
      <c r="G10" s="13">
        <f>IF(D10=$G$1,$G$1,IF(E10-D10&gt;$C$1,$D$1,$E$1))</f>
        <v>3.125E-2</v>
      </c>
      <c r="H10" s="13">
        <f t="shared" si="1"/>
        <v>0.34374999999999994</v>
      </c>
      <c r="I10" s="19">
        <f>SUM(H4:H10)</f>
        <v>1.5520833333333335</v>
      </c>
    </row>
    <row r="11" spans="1:13" x14ac:dyDescent="0.25">
      <c r="B11" s="14" t="s">
        <v>4</v>
      </c>
      <c r="C11" s="15">
        <v>42978</v>
      </c>
      <c r="D11" s="16">
        <v>0</v>
      </c>
      <c r="E11" s="16">
        <v>0</v>
      </c>
      <c r="F11" s="16">
        <f t="shared" si="0"/>
        <v>0</v>
      </c>
      <c r="G11" s="16">
        <f>IF(D11=$G$1,$G$1,IF(E11-D11&gt;$C$1,$D$1,$E$1))</f>
        <v>0</v>
      </c>
      <c r="H11" s="16">
        <f t="shared" si="1"/>
        <v>0</v>
      </c>
      <c r="I11" s="19"/>
    </row>
    <row r="12" spans="1:13" x14ac:dyDescent="0.25">
      <c r="B12" s="11" t="s">
        <v>5</v>
      </c>
      <c r="C12" s="12">
        <v>42979</v>
      </c>
      <c r="D12" s="13">
        <v>0.33333333333333331</v>
      </c>
      <c r="E12" s="13">
        <v>0.6875</v>
      </c>
      <c r="F12" s="13">
        <f t="shared" si="0"/>
        <v>0.35416666666666669</v>
      </c>
      <c r="G12" s="13">
        <f>IF(D12=$G$1,$G$1,IF(E12-D12&gt;$C$1,$D$1,$E$1))</f>
        <v>3.125E-2</v>
      </c>
      <c r="H12" s="13">
        <f t="shared" si="1"/>
        <v>0.32291666666666669</v>
      </c>
      <c r="I12" s="19"/>
    </row>
    <row r="13" spans="1:13" x14ac:dyDescent="0.25">
      <c r="B13" s="14" t="s">
        <v>6</v>
      </c>
      <c r="C13" s="15">
        <v>42980</v>
      </c>
      <c r="D13" s="16">
        <v>0.29166666666666669</v>
      </c>
      <c r="E13" s="16">
        <v>0.625</v>
      </c>
      <c r="F13" s="16">
        <f t="shared" si="0"/>
        <v>0.33333333333333331</v>
      </c>
      <c r="G13" s="16">
        <f>IF(D13=$G$1,$G$1,IF(E13-D13&gt;$C$1,$D$1,$E$1))</f>
        <v>2.0833333333333332E-2</v>
      </c>
      <c r="H13" s="16">
        <f t="shared" si="1"/>
        <v>0.3125</v>
      </c>
      <c r="I13" s="19"/>
    </row>
    <row r="14" spans="1:13" x14ac:dyDescent="0.25">
      <c r="B14" s="11" t="s">
        <v>7</v>
      </c>
      <c r="C14" s="12">
        <v>42981</v>
      </c>
      <c r="D14" s="13">
        <v>0</v>
      </c>
      <c r="E14" s="13">
        <v>0</v>
      </c>
      <c r="F14" s="13">
        <f t="shared" si="0"/>
        <v>0</v>
      </c>
      <c r="G14" s="13">
        <f>IF(D14=$G$1,$G$1,IF(E14-D14&gt;$C$1,$D$1,$E$1))</f>
        <v>0</v>
      </c>
      <c r="H14" s="13">
        <f t="shared" si="1"/>
        <v>0</v>
      </c>
      <c r="I14" s="19"/>
    </row>
    <row r="15" spans="1:13" x14ac:dyDescent="0.25">
      <c r="A15">
        <v>36</v>
      </c>
      <c r="B15" s="14" t="s">
        <v>8</v>
      </c>
      <c r="C15" s="15">
        <v>42982</v>
      </c>
      <c r="D15" s="16">
        <v>0.33333333333333331</v>
      </c>
      <c r="E15" s="16">
        <v>0.66666666666666663</v>
      </c>
      <c r="F15" s="16">
        <f t="shared" si="0"/>
        <v>0.33333333333333331</v>
      </c>
      <c r="G15" s="16">
        <f>IF(D15=$G$1,$G$1,IF(E15-D15&gt;$C$1,$D$1,$E$1))</f>
        <v>2.0833333333333332E-2</v>
      </c>
      <c r="H15" s="16">
        <f t="shared" si="1"/>
        <v>0.3125</v>
      </c>
      <c r="I15" s="19"/>
    </row>
    <row r="16" spans="1:13" x14ac:dyDescent="0.25">
      <c r="B16" s="11" t="s">
        <v>9</v>
      </c>
      <c r="C16" s="12">
        <v>42983</v>
      </c>
      <c r="D16" s="13">
        <v>0.29166666666666669</v>
      </c>
      <c r="E16" s="13">
        <v>0.58333333333333337</v>
      </c>
      <c r="F16" s="13">
        <f t="shared" si="0"/>
        <v>0.29166666666666669</v>
      </c>
      <c r="G16" s="13">
        <f>IF(D16=$G$1,$G$1,IF(E16-D16&gt;$C$1,$D$1,$E$1))</f>
        <v>2.0833333333333332E-2</v>
      </c>
      <c r="H16" s="13">
        <f t="shared" si="1"/>
        <v>0.27083333333333337</v>
      </c>
      <c r="I16" s="19"/>
    </row>
    <row r="17" spans="1:9" x14ac:dyDescent="0.25">
      <c r="B17" s="14" t="s">
        <v>10</v>
      </c>
      <c r="C17" s="15">
        <v>42984</v>
      </c>
      <c r="D17" s="16">
        <v>0.29166666666666669</v>
      </c>
      <c r="E17" s="16">
        <v>0.66666666666666663</v>
      </c>
      <c r="F17" s="16">
        <f t="shared" si="0"/>
        <v>0.37499999999999994</v>
      </c>
      <c r="G17" s="16">
        <f>IF(D17=$G$1,$G$1,IF(E17-D17&gt;$C$1,$D$1,$E$1))</f>
        <v>3.125E-2</v>
      </c>
      <c r="H17" s="16">
        <f t="shared" si="1"/>
        <v>0.34374999999999994</v>
      </c>
      <c r="I17" s="19">
        <f>SUM(H11:H17)</f>
        <v>1.5625</v>
      </c>
    </row>
    <row r="18" spans="1:9" x14ac:dyDescent="0.25">
      <c r="B18" s="11" t="s">
        <v>4</v>
      </c>
      <c r="C18" s="12">
        <v>42985</v>
      </c>
      <c r="D18" s="13">
        <v>0</v>
      </c>
      <c r="E18" s="13">
        <v>0</v>
      </c>
      <c r="F18" s="13">
        <f t="shared" si="0"/>
        <v>0</v>
      </c>
      <c r="G18" s="13">
        <f>IF(D18=$G$1,$G$1,IF(E18-D18&gt;$C$1,$D$1,$E$1))</f>
        <v>0</v>
      </c>
      <c r="H18" s="13">
        <f t="shared" si="1"/>
        <v>0</v>
      </c>
      <c r="I18" s="19"/>
    </row>
    <row r="19" spans="1:9" x14ac:dyDescent="0.25">
      <c r="B19" s="14" t="s">
        <v>5</v>
      </c>
      <c r="C19" s="15">
        <v>42986</v>
      </c>
      <c r="D19" s="16">
        <v>0.33333333333333331</v>
      </c>
      <c r="E19" s="16">
        <v>0.72916666666666663</v>
      </c>
      <c r="F19" s="16">
        <f t="shared" si="0"/>
        <v>0.39583333333333331</v>
      </c>
      <c r="G19" s="16">
        <f>IF(D19=$G$1,$G$1,IF(E19-D19&gt;$C$1,$D$1,$E$1))</f>
        <v>3.125E-2</v>
      </c>
      <c r="H19" s="16">
        <f t="shared" si="1"/>
        <v>0.36458333333333331</v>
      </c>
      <c r="I19" s="19"/>
    </row>
    <row r="20" spans="1:9" x14ac:dyDescent="0.25">
      <c r="B20" s="11" t="s">
        <v>6</v>
      </c>
      <c r="C20" s="12">
        <v>42987</v>
      </c>
      <c r="D20" s="13">
        <v>0</v>
      </c>
      <c r="E20" s="13">
        <v>0</v>
      </c>
      <c r="F20" s="13">
        <f t="shared" si="0"/>
        <v>0</v>
      </c>
      <c r="G20" s="13">
        <f>IF(D20=$G$1,$G$1,IF(E20-D20&gt;$C$1,$D$1,$E$1))</f>
        <v>0</v>
      </c>
      <c r="H20" s="13">
        <f t="shared" si="1"/>
        <v>0</v>
      </c>
      <c r="I20" s="19"/>
    </row>
    <row r="21" spans="1:9" x14ac:dyDescent="0.25">
      <c r="B21" s="14" t="s">
        <v>7</v>
      </c>
      <c r="C21" s="15">
        <v>42988</v>
      </c>
      <c r="D21" s="16">
        <v>0</v>
      </c>
      <c r="E21" s="16">
        <v>0</v>
      </c>
      <c r="F21" s="16">
        <f t="shared" si="0"/>
        <v>0</v>
      </c>
      <c r="G21" s="16">
        <f>IF(D21=$G$1,$G$1,IF(E21-D21&gt;$C$1,$D$1,$E$1))</f>
        <v>0</v>
      </c>
      <c r="H21" s="16">
        <f t="shared" si="1"/>
        <v>0</v>
      </c>
      <c r="I21" s="19"/>
    </row>
    <row r="22" spans="1:9" x14ac:dyDescent="0.25">
      <c r="A22">
        <v>37</v>
      </c>
      <c r="B22" s="11" t="s">
        <v>8</v>
      </c>
      <c r="C22" s="12">
        <v>42989</v>
      </c>
      <c r="D22" s="13">
        <v>0.29166666666666669</v>
      </c>
      <c r="E22" s="13">
        <v>0.66666666666666663</v>
      </c>
      <c r="F22" s="13">
        <f t="shared" si="0"/>
        <v>0.37499999999999994</v>
      </c>
      <c r="G22" s="13">
        <f>IF(D22=$G$1,$G$1,IF(E22-D22&gt;$C$1,$D$1,$E$1))</f>
        <v>3.125E-2</v>
      </c>
      <c r="H22" s="13">
        <f t="shared" si="1"/>
        <v>0.34374999999999994</v>
      </c>
      <c r="I22" s="19"/>
    </row>
    <row r="23" spans="1:9" x14ac:dyDescent="0.25">
      <c r="B23" s="14" t="s">
        <v>9</v>
      </c>
      <c r="C23" s="15">
        <v>42990</v>
      </c>
      <c r="D23" s="16">
        <v>0.29166666666666669</v>
      </c>
      <c r="E23" s="16">
        <v>0.58333333333333337</v>
      </c>
      <c r="F23" s="16">
        <f t="shared" si="0"/>
        <v>0.29166666666666669</v>
      </c>
      <c r="G23" s="16">
        <f>IF(D23=$G$1,$G$1,IF(E23-D23&gt;$C$1,$D$1,$E$1))</f>
        <v>2.0833333333333332E-2</v>
      </c>
      <c r="H23" s="16">
        <f t="shared" si="1"/>
        <v>0.27083333333333337</v>
      </c>
      <c r="I23" s="19"/>
    </row>
    <row r="24" spans="1:9" x14ac:dyDescent="0.25">
      <c r="B24" s="11" t="s">
        <v>10</v>
      </c>
      <c r="C24" s="12">
        <v>42991</v>
      </c>
      <c r="D24" s="13"/>
      <c r="E24" s="13"/>
      <c r="F24" s="13"/>
      <c r="G24" s="13">
        <f>IF(D24=$G$1,$G$1,IF(E24-D24&gt;$C$1,$D$1,$E$1))</f>
        <v>0</v>
      </c>
      <c r="H24" s="13">
        <f t="shared" si="1"/>
        <v>0</v>
      </c>
      <c r="I24" s="19">
        <f>SUM(H18:H24)</f>
        <v>0.97916666666666663</v>
      </c>
    </row>
    <row r="25" spans="1:9" x14ac:dyDescent="0.25">
      <c r="B25" s="14" t="s">
        <v>4</v>
      </c>
      <c r="C25" s="15">
        <v>42992</v>
      </c>
      <c r="D25" s="16"/>
      <c r="E25" s="16"/>
      <c r="F25" s="16"/>
      <c r="G25" s="16">
        <f>IF(D25=$G$1,$G$1,IF(E25-D25&gt;$C$1,$D$1,$E$1))</f>
        <v>0</v>
      </c>
      <c r="H25" s="16">
        <f t="shared" si="1"/>
        <v>0</v>
      </c>
      <c r="I25" s="19"/>
    </row>
    <row r="26" spans="1:9" x14ac:dyDescent="0.25">
      <c r="B26" s="11" t="s">
        <v>5</v>
      </c>
      <c r="C26" s="12">
        <v>42993</v>
      </c>
      <c r="D26" s="13"/>
      <c r="E26" s="13"/>
      <c r="F26" s="13"/>
      <c r="G26" s="13">
        <f>IF(D26=$G$1,$G$1,IF(E26-D26&gt;$C$1,$D$1,$E$1))</f>
        <v>0</v>
      </c>
      <c r="H26" s="13">
        <f t="shared" si="1"/>
        <v>0</v>
      </c>
      <c r="I26" s="19"/>
    </row>
    <row r="27" spans="1:9" x14ac:dyDescent="0.25">
      <c r="B27" s="14" t="s">
        <v>6</v>
      </c>
      <c r="C27" s="15">
        <v>42994</v>
      </c>
      <c r="D27" s="16"/>
      <c r="E27" s="16"/>
      <c r="F27" s="16"/>
      <c r="G27" s="16">
        <f>IF(D27=$G$1,$G$1,IF(E27-D27&gt;$C$1,$D$1,$E$1))</f>
        <v>0</v>
      </c>
      <c r="H27" s="16">
        <f t="shared" si="1"/>
        <v>0</v>
      </c>
      <c r="I27" s="19"/>
    </row>
    <row r="28" spans="1:9" x14ac:dyDescent="0.25">
      <c r="B28" s="11" t="s">
        <v>7</v>
      </c>
      <c r="C28" s="12">
        <v>42995</v>
      </c>
      <c r="D28" s="13"/>
      <c r="E28" s="13"/>
      <c r="F28" s="13"/>
      <c r="G28" s="13">
        <f>IF(D28=$G$1,$G$1,IF(E28-D28&gt;$C$1,$D$1,$E$1))</f>
        <v>0</v>
      </c>
      <c r="H28" s="13">
        <f t="shared" si="1"/>
        <v>0</v>
      </c>
      <c r="I28" s="19"/>
    </row>
    <row r="29" spans="1:9" x14ac:dyDescent="0.25">
      <c r="A29">
        <v>38</v>
      </c>
      <c r="B29" s="14" t="s">
        <v>8</v>
      </c>
      <c r="C29" s="15">
        <v>42996</v>
      </c>
      <c r="D29" s="16"/>
      <c r="E29" s="16"/>
      <c r="F29" s="16"/>
      <c r="G29" s="16">
        <f>IF(D29=$G$1,$G$1,IF(E29-D29&gt;$C$1,$D$1,$E$1))</f>
        <v>0</v>
      </c>
      <c r="H29" s="16">
        <f t="shared" si="1"/>
        <v>0</v>
      </c>
      <c r="I29" s="19"/>
    </row>
    <row r="30" spans="1:9" x14ac:dyDescent="0.25">
      <c r="B30" s="11" t="s">
        <v>9</v>
      </c>
      <c r="C30" s="12">
        <v>42997</v>
      </c>
      <c r="D30" s="13"/>
      <c r="E30" s="13"/>
      <c r="F30" s="13"/>
      <c r="G30" s="13">
        <f>IF(D30=$G$1,$G$1,IF(E30-D30&gt;$C$1,$D$1,$E$1))</f>
        <v>0</v>
      </c>
      <c r="H30" s="13">
        <f t="shared" si="1"/>
        <v>0</v>
      </c>
      <c r="I30" s="19"/>
    </row>
    <row r="31" spans="1:9" x14ac:dyDescent="0.25">
      <c r="B31" s="14" t="s">
        <v>10</v>
      </c>
      <c r="C31" s="15">
        <v>42998</v>
      </c>
      <c r="D31" s="16"/>
      <c r="E31" s="16"/>
      <c r="F31" s="16"/>
      <c r="G31" s="16">
        <f>IF(D31=$G$1,$G$1,IF(E31-D31&gt;$C$1,$D$1,$E$1))</f>
        <v>0</v>
      </c>
      <c r="H31" s="16">
        <f t="shared" si="1"/>
        <v>0</v>
      </c>
      <c r="I31" s="19">
        <f>SUM(H25:H31)</f>
        <v>0</v>
      </c>
    </row>
    <row r="32" spans="1:9" x14ac:dyDescent="0.25">
      <c r="B32" s="3" t="s">
        <v>4</v>
      </c>
      <c r="C32" s="1">
        <v>42999</v>
      </c>
      <c r="G32" s="8">
        <f>IF(D32=$G$1,$G$1,IF(E32-D32&gt;$C$1,$D$1,$E$1))</f>
        <v>0</v>
      </c>
      <c r="H32" s="4">
        <f t="shared" si="1"/>
        <v>0</v>
      </c>
      <c r="I32" s="19"/>
    </row>
    <row r="33" spans="1:9" x14ac:dyDescent="0.25">
      <c r="B33" s="3" t="s">
        <v>5</v>
      </c>
      <c r="C33" s="1">
        <v>43000</v>
      </c>
      <c r="G33" s="8">
        <f>IF(D33=$G$1,$G$1,IF(E33-D33&gt;$C$1,$D$1,$E$1))</f>
        <v>0</v>
      </c>
      <c r="H33" s="4">
        <f t="shared" si="1"/>
        <v>0</v>
      </c>
      <c r="I33" s="19"/>
    </row>
    <row r="34" spans="1:9" x14ac:dyDescent="0.25">
      <c r="B34" s="3" t="s">
        <v>6</v>
      </c>
      <c r="C34" s="1">
        <v>43001</v>
      </c>
      <c r="G34" s="8">
        <f>IF(D34=$G$1,$G$1,IF(E34-D34&gt;$C$1,$D$1,$E$1))</f>
        <v>0</v>
      </c>
      <c r="H34" s="4">
        <f t="shared" si="1"/>
        <v>0</v>
      </c>
      <c r="I34" s="19"/>
    </row>
    <row r="35" spans="1:9" x14ac:dyDescent="0.25">
      <c r="B35" s="3" t="s">
        <v>7</v>
      </c>
      <c r="C35" s="1">
        <v>43002</v>
      </c>
      <c r="G35" s="8">
        <f>IF(D35=$G$1,$G$1,IF(E35-D35&gt;$C$1,$D$1,$E$1))</f>
        <v>0</v>
      </c>
      <c r="H35" s="4">
        <f t="shared" si="1"/>
        <v>0</v>
      </c>
      <c r="I35" s="19"/>
    </row>
    <row r="36" spans="1:9" x14ac:dyDescent="0.25">
      <c r="A36">
        <v>39</v>
      </c>
      <c r="B36" s="3" t="s">
        <v>8</v>
      </c>
      <c r="C36" s="1">
        <v>43003</v>
      </c>
      <c r="G36" s="8">
        <f>IF(D36=$G$1,$G$1,IF(E36-D36&gt;$C$1,$D$1,$E$1))</f>
        <v>0</v>
      </c>
      <c r="H36" s="4">
        <f t="shared" si="1"/>
        <v>0</v>
      </c>
      <c r="I36" s="19"/>
    </row>
    <row r="37" spans="1:9" x14ac:dyDescent="0.25">
      <c r="B37" s="3" t="s">
        <v>9</v>
      </c>
      <c r="C37" s="1">
        <v>43004</v>
      </c>
      <c r="G37" s="8">
        <f>IF(D37=$G$1,$G$1,IF(E37-D37&gt;$C$1,$D$1,$E$1))</f>
        <v>0</v>
      </c>
      <c r="H37" s="4">
        <f t="shared" si="1"/>
        <v>0</v>
      </c>
      <c r="I37" s="19"/>
    </row>
    <row r="38" spans="1:9" x14ac:dyDescent="0.25">
      <c r="B38" s="3" t="s">
        <v>10</v>
      </c>
      <c r="C38" s="1">
        <v>43005</v>
      </c>
      <c r="G38" s="8">
        <f>IF(D38=$G$1,$G$1,IF(E38-D38&gt;$C$1,$D$1,$E$1))</f>
        <v>0</v>
      </c>
      <c r="H38" s="4">
        <f t="shared" si="1"/>
        <v>0</v>
      </c>
      <c r="I38" s="19">
        <f>SUM(H32:H38)</f>
        <v>0</v>
      </c>
    </row>
    <row r="39" spans="1:9" x14ac:dyDescent="0.25">
      <c r="B39" s="3" t="s">
        <v>4</v>
      </c>
      <c r="C39" s="1">
        <v>43006</v>
      </c>
      <c r="G39" s="8">
        <f>IF(D39=$G$1,$G$1,IF(E39-D39&gt;$C$1,$D$1,$E$1))</f>
        <v>0</v>
      </c>
      <c r="H39" s="4">
        <f t="shared" si="1"/>
        <v>0</v>
      </c>
      <c r="I39" s="19"/>
    </row>
    <row r="40" spans="1:9" x14ac:dyDescent="0.25">
      <c r="B40" s="3" t="s">
        <v>5</v>
      </c>
      <c r="C40" s="1">
        <v>43007</v>
      </c>
      <c r="G40" s="8">
        <f>IF(D40=$G$1,$G$1,IF(E40-D40&gt;$C$1,$D$1,$E$1))</f>
        <v>0</v>
      </c>
      <c r="H40" s="4">
        <f t="shared" si="1"/>
        <v>0</v>
      </c>
    </row>
    <row r="41" spans="1:9" x14ac:dyDescent="0.25">
      <c r="B41" s="3" t="s">
        <v>6</v>
      </c>
      <c r="C41" s="1">
        <v>43008</v>
      </c>
      <c r="G41" s="8">
        <f>IF(D41=$G$1,$G$1,IF(E41-D41&gt;$C$1,$D$1,$E$1))</f>
        <v>0</v>
      </c>
      <c r="H41" s="4">
        <f t="shared" si="1"/>
        <v>0</v>
      </c>
    </row>
    <row r="42" spans="1:9" x14ac:dyDescent="0.25">
      <c r="B42" s="3" t="s">
        <v>7</v>
      </c>
      <c r="C42" s="1">
        <v>43009</v>
      </c>
      <c r="G42" s="8">
        <f>IF(D42=$G$1,$G$1,IF(E42-D42&gt;$C$1,$D$1,$E$1))</f>
        <v>0</v>
      </c>
      <c r="H42" s="4">
        <f t="shared" si="1"/>
        <v>0</v>
      </c>
    </row>
    <row r="43" spans="1:9" x14ac:dyDescent="0.25">
      <c r="A43">
        <v>40</v>
      </c>
      <c r="B43" s="3" t="s">
        <v>8</v>
      </c>
      <c r="C43" s="1">
        <v>43010</v>
      </c>
      <c r="G43" s="8">
        <f>IF(D43=$G$1,$G$1,IF(E43-D43&gt;$C$1,$D$1,$E$1))</f>
        <v>0</v>
      </c>
      <c r="H43" s="4">
        <f t="shared" si="1"/>
        <v>0</v>
      </c>
    </row>
    <row r="44" spans="1:9" x14ac:dyDescent="0.25">
      <c r="B44" s="3" t="s">
        <v>9</v>
      </c>
      <c r="C44" s="1">
        <v>43011</v>
      </c>
      <c r="G44" s="8">
        <f>IF(D44=$G$1,$G$1,IF(E44-D44&gt;$C$1,$D$1,$E$1))</f>
        <v>0</v>
      </c>
      <c r="H44" s="4">
        <f t="shared" si="1"/>
        <v>0</v>
      </c>
    </row>
    <row r="45" spans="1:9" x14ac:dyDescent="0.25">
      <c r="B45" s="3" t="s">
        <v>10</v>
      </c>
      <c r="C45" s="1">
        <v>43012</v>
      </c>
      <c r="G45" s="8">
        <f>IF(D45=$G$1,$G$1,IF(E45-D45&gt;$C$1,$D$1,$E$1))</f>
        <v>0</v>
      </c>
      <c r="H45" s="4">
        <f t="shared" si="1"/>
        <v>0</v>
      </c>
    </row>
    <row r="46" spans="1:9" x14ac:dyDescent="0.25">
      <c r="B46" s="3" t="s">
        <v>4</v>
      </c>
      <c r="C46" s="1">
        <v>43013</v>
      </c>
      <c r="G46" s="8">
        <f>IF(D46=$G$1,$G$1,IF(E46-D46&gt;$C$1,$D$1,$E$1))</f>
        <v>0</v>
      </c>
      <c r="H46" s="4">
        <f t="shared" si="1"/>
        <v>0</v>
      </c>
    </row>
    <row r="47" spans="1:9" x14ac:dyDescent="0.25">
      <c r="B47" s="3" t="s">
        <v>5</v>
      </c>
      <c r="C47" s="1">
        <v>43014</v>
      </c>
      <c r="G47" s="8">
        <f>IF(D47=$G$1,$G$1,IF(E47-D47&gt;$C$1,$D$1,$E$1))</f>
        <v>0</v>
      </c>
      <c r="H47" s="4">
        <f t="shared" si="1"/>
        <v>0</v>
      </c>
    </row>
    <row r="48" spans="1:9" x14ac:dyDescent="0.25">
      <c r="B48" s="3" t="s">
        <v>6</v>
      </c>
      <c r="C48" s="1">
        <v>43015</v>
      </c>
      <c r="G48" s="8">
        <f>IF(D48=$G$1,$G$1,IF(E48-D48&gt;$C$1,$D$1,$E$1))</f>
        <v>0</v>
      </c>
      <c r="H48" s="4">
        <f t="shared" si="1"/>
        <v>0</v>
      </c>
    </row>
    <row r="49" spans="1:8" x14ac:dyDescent="0.25">
      <c r="B49" s="3" t="s">
        <v>7</v>
      </c>
      <c r="C49" s="1">
        <v>43016</v>
      </c>
      <c r="G49" s="8">
        <f>IF(D49=$G$1,$G$1,IF(E49-D49&gt;$C$1,$D$1,$E$1))</f>
        <v>0</v>
      </c>
      <c r="H49" s="4">
        <f t="shared" si="1"/>
        <v>0</v>
      </c>
    </row>
    <row r="50" spans="1:8" x14ac:dyDescent="0.25">
      <c r="A50">
        <v>41</v>
      </c>
      <c r="B50" s="3" t="s">
        <v>8</v>
      </c>
      <c r="C50" s="1">
        <v>43017</v>
      </c>
      <c r="G50" s="8">
        <f>IF(D50=$G$1,$G$1,IF(E50-D50&gt;$C$1,$D$1,$E$1))</f>
        <v>0</v>
      </c>
      <c r="H50" s="4">
        <f t="shared" si="1"/>
        <v>0</v>
      </c>
    </row>
    <row r="51" spans="1:8" x14ac:dyDescent="0.25">
      <c r="B51" s="3" t="s">
        <v>9</v>
      </c>
      <c r="C51" s="1">
        <v>43018</v>
      </c>
      <c r="G51" s="8">
        <f>IF(D51=$G$1,$G$1,IF(E51-D51&gt;$C$1,$D$1,$E$1))</f>
        <v>0</v>
      </c>
      <c r="H51" s="4">
        <f t="shared" si="1"/>
        <v>0</v>
      </c>
    </row>
    <row r="52" spans="1:8" x14ac:dyDescent="0.25">
      <c r="B52" s="3" t="s">
        <v>10</v>
      </c>
      <c r="C52" s="1">
        <v>43019</v>
      </c>
      <c r="G52" s="8">
        <f>IF(D52=$G$1,$G$1,IF(E52-D52&gt;$C$1,$D$1,$E$1))</f>
        <v>0</v>
      </c>
      <c r="H52" s="4">
        <f t="shared" si="1"/>
        <v>0</v>
      </c>
    </row>
    <row r="53" spans="1:8" x14ac:dyDescent="0.25">
      <c r="B53" s="3" t="s">
        <v>4</v>
      </c>
      <c r="C53" s="1">
        <v>43020</v>
      </c>
      <c r="G53" s="8">
        <f>IF(D53=$G$1,$G$1,IF(E53-D53&gt;$C$1,$D$1,$E$1))</f>
        <v>0</v>
      </c>
      <c r="H53" s="4">
        <f t="shared" si="1"/>
        <v>0</v>
      </c>
    </row>
    <row r="54" spans="1:8" x14ac:dyDescent="0.25">
      <c r="B54" s="3" t="s">
        <v>5</v>
      </c>
      <c r="C54" s="1">
        <v>43021</v>
      </c>
      <c r="G54" s="8">
        <f>IF(D54=$G$1,$G$1,IF(E54-D54&gt;$C$1,$D$1,$E$1))</f>
        <v>0</v>
      </c>
      <c r="H54" s="4">
        <f t="shared" si="1"/>
        <v>0</v>
      </c>
    </row>
    <row r="55" spans="1:8" x14ac:dyDescent="0.25">
      <c r="B55" s="3" t="s">
        <v>6</v>
      </c>
      <c r="C55" s="1">
        <v>43022</v>
      </c>
      <c r="G55" s="8">
        <f>IF(D55=$G$1,$G$1,IF(E55-D55&gt;$C$1,$D$1,$E$1))</f>
        <v>0</v>
      </c>
      <c r="H55" s="4">
        <f t="shared" si="1"/>
        <v>0</v>
      </c>
    </row>
    <row r="56" spans="1:8" x14ac:dyDescent="0.25">
      <c r="B56" s="3" t="s">
        <v>7</v>
      </c>
      <c r="C56" s="1">
        <v>43023</v>
      </c>
      <c r="G56" s="8">
        <f>IF(D56=$G$1,$G$1,IF(E56-D56&gt;$C$1,$D$1,$E$1))</f>
        <v>0</v>
      </c>
      <c r="H56" s="4">
        <f t="shared" si="1"/>
        <v>0</v>
      </c>
    </row>
    <row r="57" spans="1:8" x14ac:dyDescent="0.25">
      <c r="A57">
        <v>42</v>
      </c>
      <c r="B57" s="3" t="s">
        <v>8</v>
      </c>
      <c r="C57" s="1">
        <v>43024</v>
      </c>
      <c r="G57" s="8">
        <f>IF(D57=$G$1,$G$1,IF(E57-D57&gt;$C$1,$D$1,$E$1))</f>
        <v>0</v>
      </c>
      <c r="H57" s="4">
        <f t="shared" si="1"/>
        <v>0</v>
      </c>
    </row>
    <row r="58" spans="1:8" x14ac:dyDescent="0.25">
      <c r="B58" s="3" t="s">
        <v>9</v>
      </c>
      <c r="C58" s="1">
        <v>43025</v>
      </c>
      <c r="G58" s="8">
        <f>IF(D58=$G$1,$G$1,IF(E58-D58&gt;$C$1,$D$1,$E$1))</f>
        <v>0</v>
      </c>
      <c r="H58" s="4">
        <f t="shared" si="1"/>
        <v>0</v>
      </c>
    </row>
    <row r="59" spans="1:8" x14ac:dyDescent="0.25">
      <c r="B59" s="3" t="s">
        <v>10</v>
      </c>
      <c r="C59" s="1">
        <v>43026</v>
      </c>
      <c r="G59" s="8">
        <f>IF(D59=$G$1,$G$1,IF(E59-D59&gt;$C$1,$D$1,$E$1))</f>
        <v>0</v>
      </c>
      <c r="H59" s="4">
        <f t="shared" si="1"/>
        <v>0</v>
      </c>
    </row>
    <row r="60" spans="1:8" x14ac:dyDescent="0.25">
      <c r="B60" s="3" t="s">
        <v>4</v>
      </c>
      <c r="C60" s="1">
        <v>43027</v>
      </c>
      <c r="G60" s="8">
        <f>IF(D60=$G$1,$G$1,IF(E60-D60&gt;$C$1,$D$1,$E$1))</f>
        <v>0</v>
      </c>
      <c r="H60" s="4">
        <f t="shared" si="1"/>
        <v>0</v>
      </c>
    </row>
    <row r="61" spans="1:8" x14ac:dyDescent="0.25">
      <c r="B61" s="3" t="s">
        <v>5</v>
      </c>
      <c r="C61" s="1">
        <v>43028</v>
      </c>
      <c r="G61" s="8">
        <f>IF(D61=$G$1,$G$1,IF(E61-D61&gt;$C$1,$D$1,$E$1))</f>
        <v>0</v>
      </c>
      <c r="H61" s="4">
        <f t="shared" si="1"/>
        <v>0</v>
      </c>
    </row>
    <row r="62" spans="1:8" x14ac:dyDescent="0.25">
      <c r="B62" s="3" t="s">
        <v>6</v>
      </c>
      <c r="C62" s="1">
        <v>43029</v>
      </c>
      <c r="G62" s="8">
        <f>IF(D62=$G$1,$G$1,IF(E62-D62&gt;$C$1,$D$1,$E$1))</f>
        <v>0</v>
      </c>
      <c r="H62" s="4">
        <f t="shared" si="1"/>
        <v>0</v>
      </c>
    </row>
    <row r="63" spans="1:8" x14ac:dyDescent="0.25">
      <c r="B63" s="3" t="s">
        <v>7</v>
      </c>
      <c r="C63" s="1">
        <v>43030</v>
      </c>
      <c r="G63" s="8">
        <f>IF(D63=$G$1,$G$1,IF(E63-D63&gt;$C$1,$D$1,$E$1))</f>
        <v>0</v>
      </c>
      <c r="H63" s="4">
        <f t="shared" si="1"/>
        <v>0</v>
      </c>
    </row>
    <row r="64" spans="1:8" x14ac:dyDescent="0.25">
      <c r="A64">
        <v>43</v>
      </c>
      <c r="B64" s="3" t="s">
        <v>8</v>
      </c>
      <c r="C64" s="1">
        <v>43031</v>
      </c>
      <c r="G64" s="8">
        <f>IF(D64=$G$1,$G$1,IF(E64-D64&gt;$C$1,$D$1,$E$1))</f>
        <v>0</v>
      </c>
      <c r="H64" s="4">
        <f t="shared" si="1"/>
        <v>0</v>
      </c>
    </row>
    <row r="65" spans="1:8" x14ac:dyDescent="0.25">
      <c r="B65" s="3" t="s">
        <v>9</v>
      </c>
      <c r="C65" s="1">
        <v>43032</v>
      </c>
      <c r="G65" s="8">
        <f>IF(D65=$G$1,$G$1,IF(E65-D65&gt;$C$1,$D$1,$E$1))</f>
        <v>0</v>
      </c>
      <c r="H65" s="4">
        <f t="shared" si="1"/>
        <v>0</v>
      </c>
    </row>
    <row r="66" spans="1:8" x14ac:dyDescent="0.25">
      <c r="B66" s="3" t="s">
        <v>10</v>
      </c>
      <c r="C66" s="1">
        <v>43033</v>
      </c>
      <c r="G66" s="8">
        <f>IF(D66=$G$1,$G$1,IF(E66-D66&gt;$C$1,$D$1,$E$1))</f>
        <v>0</v>
      </c>
      <c r="H66" s="4">
        <f t="shared" si="1"/>
        <v>0</v>
      </c>
    </row>
    <row r="67" spans="1:8" x14ac:dyDescent="0.25">
      <c r="B67" s="3" t="s">
        <v>4</v>
      </c>
      <c r="C67" s="1">
        <v>43034</v>
      </c>
      <c r="G67" s="8">
        <f>IF(D67=$G$1,$G$1,IF(E67-D67&gt;$C$1,$D$1,$E$1))</f>
        <v>0</v>
      </c>
      <c r="H67" s="4">
        <f t="shared" si="1"/>
        <v>0</v>
      </c>
    </row>
    <row r="68" spans="1:8" x14ac:dyDescent="0.25">
      <c r="B68" s="3" t="s">
        <v>5</v>
      </c>
      <c r="C68" s="1">
        <v>43035</v>
      </c>
      <c r="G68" s="8">
        <f>IF(D68=$G$1,$G$1,IF(E68-D68&gt;$C$1,$D$1,$E$1))</f>
        <v>0</v>
      </c>
      <c r="H68" s="4">
        <f t="shared" si="1"/>
        <v>0</v>
      </c>
    </row>
    <row r="69" spans="1:8" x14ac:dyDescent="0.25">
      <c r="B69" s="3" t="s">
        <v>6</v>
      </c>
      <c r="C69" s="1">
        <v>43036</v>
      </c>
      <c r="G69" s="8">
        <f>IF(D69=$G$1,$G$1,IF(E69-D69&gt;$C$1,$D$1,$E$1))</f>
        <v>0</v>
      </c>
      <c r="H69" s="4">
        <f t="shared" ref="H69:H132" si="2">E69-D69-G69</f>
        <v>0</v>
      </c>
    </row>
    <row r="70" spans="1:8" x14ac:dyDescent="0.25">
      <c r="B70" s="3" t="s">
        <v>7</v>
      </c>
      <c r="C70" s="1">
        <v>43037</v>
      </c>
      <c r="G70" s="8">
        <f>IF(D70=$G$1,$G$1,IF(E70-D70&gt;$C$1,$D$1,$E$1))</f>
        <v>0</v>
      </c>
      <c r="H70" s="4">
        <f t="shared" si="2"/>
        <v>0</v>
      </c>
    </row>
    <row r="71" spans="1:8" x14ac:dyDescent="0.25">
      <c r="A71">
        <v>44</v>
      </c>
      <c r="B71" s="3" t="s">
        <v>8</v>
      </c>
      <c r="C71" s="1">
        <v>43038</v>
      </c>
      <c r="G71" s="8">
        <f>IF(D71=$G$1,$G$1,IF(E71-D71&gt;$C$1,$D$1,$E$1))</f>
        <v>0</v>
      </c>
      <c r="H71" s="4">
        <f t="shared" si="2"/>
        <v>0</v>
      </c>
    </row>
    <row r="72" spans="1:8" x14ac:dyDescent="0.25">
      <c r="B72" s="3" t="s">
        <v>9</v>
      </c>
      <c r="C72" s="1">
        <v>43039</v>
      </c>
      <c r="G72" s="8">
        <f>IF(D72=$G$1,$G$1,IF(E72-D72&gt;$C$1,$D$1,$E$1))</f>
        <v>0</v>
      </c>
      <c r="H72" s="4">
        <f t="shared" si="2"/>
        <v>0</v>
      </c>
    </row>
    <row r="73" spans="1:8" x14ac:dyDescent="0.25">
      <c r="B73" s="3" t="s">
        <v>10</v>
      </c>
      <c r="C73" s="1">
        <v>43040</v>
      </c>
      <c r="G73" s="8">
        <f>IF(D73=$G$1,$G$1,IF(E73-D73&gt;$C$1,$D$1,$E$1))</f>
        <v>0</v>
      </c>
      <c r="H73" s="4">
        <f t="shared" si="2"/>
        <v>0</v>
      </c>
    </row>
    <row r="74" spans="1:8" x14ac:dyDescent="0.25">
      <c r="B74" s="3" t="s">
        <v>4</v>
      </c>
      <c r="C74" s="1">
        <v>43041</v>
      </c>
      <c r="G74" s="8">
        <f>IF(D74=$G$1,$G$1,IF(E74-D74&gt;$C$1,$D$1,$E$1))</f>
        <v>0</v>
      </c>
      <c r="H74" s="4">
        <f t="shared" si="2"/>
        <v>0</v>
      </c>
    </row>
    <row r="75" spans="1:8" x14ac:dyDescent="0.25">
      <c r="B75" s="3" t="s">
        <v>5</v>
      </c>
      <c r="C75" s="1">
        <v>43042</v>
      </c>
      <c r="G75" s="8">
        <f>IF(D75=$G$1,$G$1,IF(E75-D75&gt;$C$1,$D$1,$E$1))</f>
        <v>0</v>
      </c>
      <c r="H75" s="4">
        <f t="shared" si="2"/>
        <v>0</v>
      </c>
    </row>
    <row r="76" spans="1:8" x14ac:dyDescent="0.25">
      <c r="B76" s="3" t="s">
        <v>6</v>
      </c>
      <c r="C76" s="1">
        <v>43043</v>
      </c>
      <c r="G76" s="8">
        <f>IF(D76=$G$1,$G$1,IF(E76-D76&gt;$C$1,$D$1,$E$1))</f>
        <v>0</v>
      </c>
      <c r="H76" s="4">
        <f t="shared" si="2"/>
        <v>0</v>
      </c>
    </row>
    <row r="77" spans="1:8" x14ac:dyDescent="0.25">
      <c r="B77" s="3" t="s">
        <v>7</v>
      </c>
      <c r="C77" s="1">
        <v>43044</v>
      </c>
      <c r="G77" s="8">
        <f>IF(D77=$G$1,$G$1,IF(E77-D77&gt;$C$1,$D$1,$E$1))</f>
        <v>0</v>
      </c>
      <c r="H77" s="4">
        <f t="shared" si="2"/>
        <v>0</v>
      </c>
    </row>
    <row r="78" spans="1:8" x14ac:dyDescent="0.25">
      <c r="A78">
        <v>45</v>
      </c>
      <c r="B78" s="3" t="s">
        <v>8</v>
      </c>
      <c r="C78" s="1">
        <v>43045</v>
      </c>
      <c r="G78" s="8">
        <f>IF(D78=$G$1,$G$1,IF(E78-D78&gt;$C$1,$D$1,$E$1))</f>
        <v>0</v>
      </c>
      <c r="H78" s="4">
        <f t="shared" si="2"/>
        <v>0</v>
      </c>
    </row>
    <row r="79" spans="1:8" x14ac:dyDescent="0.25">
      <c r="B79" s="3" t="s">
        <v>9</v>
      </c>
      <c r="C79" s="1">
        <v>43046</v>
      </c>
      <c r="G79" s="8">
        <f>IF(D79=$G$1,$G$1,IF(E79-D79&gt;$C$1,$D$1,$E$1))</f>
        <v>0</v>
      </c>
      <c r="H79" s="4">
        <f t="shared" si="2"/>
        <v>0</v>
      </c>
    </row>
    <row r="80" spans="1:8" x14ac:dyDescent="0.25">
      <c r="B80" s="3" t="s">
        <v>10</v>
      </c>
      <c r="C80" s="1">
        <v>43047</v>
      </c>
      <c r="G80" s="8">
        <f>IF(D80=$G$1,$G$1,IF(E80-D80&gt;$C$1,$D$1,$E$1))</f>
        <v>0</v>
      </c>
      <c r="H80" s="4">
        <f t="shared" si="2"/>
        <v>0</v>
      </c>
    </row>
    <row r="81" spans="1:8" x14ac:dyDescent="0.25">
      <c r="B81" s="3" t="s">
        <v>4</v>
      </c>
      <c r="C81" s="1">
        <v>43048</v>
      </c>
      <c r="G81" s="8">
        <f>IF(D81=$G$1,$G$1,IF(E81-D81&gt;$C$1,$D$1,$E$1))</f>
        <v>0</v>
      </c>
      <c r="H81" s="4">
        <f t="shared" si="2"/>
        <v>0</v>
      </c>
    </row>
    <row r="82" spans="1:8" x14ac:dyDescent="0.25">
      <c r="B82" s="3" t="s">
        <v>5</v>
      </c>
      <c r="C82" s="1">
        <v>43049</v>
      </c>
      <c r="G82" s="8">
        <f>IF(D82=$G$1,$G$1,IF(E82-D82&gt;$C$1,$D$1,$E$1))</f>
        <v>0</v>
      </c>
      <c r="H82" s="4">
        <f t="shared" si="2"/>
        <v>0</v>
      </c>
    </row>
    <row r="83" spans="1:8" x14ac:dyDescent="0.25">
      <c r="B83" s="3" t="s">
        <v>6</v>
      </c>
      <c r="C83" s="1">
        <v>43050</v>
      </c>
      <c r="G83" s="8">
        <f>IF(D83=$G$1,$G$1,IF(E83-D83&gt;$C$1,$D$1,$E$1))</f>
        <v>0</v>
      </c>
      <c r="H83" s="4">
        <f t="shared" si="2"/>
        <v>0</v>
      </c>
    </row>
    <row r="84" spans="1:8" x14ac:dyDescent="0.25">
      <c r="B84" s="3" t="s">
        <v>7</v>
      </c>
      <c r="C84" s="1">
        <v>43051</v>
      </c>
      <c r="G84" s="8">
        <f>IF(D84=$G$1,$G$1,IF(E84-D84&gt;$C$1,$D$1,$E$1))</f>
        <v>0</v>
      </c>
      <c r="H84" s="4">
        <f t="shared" si="2"/>
        <v>0</v>
      </c>
    </row>
    <row r="85" spans="1:8" x14ac:dyDescent="0.25">
      <c r="A85">
        <v>46</v>
      </c>
      <c r="B85" s="3" t="s">
        <v>8</v>
      </c>
      <c r="C85" s="1">
        <v>43052</v>
      </c>
      <c r="G85" s="8">
        <f>IF(D85=$G$1,$G$1,IF(E85-D85&gt;$C$1,$D$1,$E$1))</f>
        <v>0</v>
      </c>
      <c r="H85" s="4">
        <f t="shared" si="2"/>
        <v>0</v>
      </c>
    </row>
    <row r="86" spans="1:8" x14ac:dyDescent="0.25">
      <c r="B86" s="3" t="s">
        <v>9</v>
      </c>
      <c r="C86" s="1">
        <v>43053</v>
      </c>
      <c r="G86" s="8">
        <f>IF(D86=$G$1,$G$1,IF(E86-D86&gt;$C$1,$D$1,$E$1))</f>
        <v>0</v>
      </c>
      <c r="H86" s="4">
        <f t="shared" si="2"/>
        <v>0</v>
      </c>
    </row>
    <row r="87" spans="1:8" x14ac:dyDescent="0.25">
      <c r="B87" s="3" t="s">
        <v>10</v>
      </c>
      <c r="C87" s="1">
        <v>43054</v>
      </c>
      <c r="G87" s="8">
        <f>IF(D87=$G$1,$G$1,IF(E87-D87&gt;$C$1,$D$1,$E$1))</f>
        <v>0</v>
      </c>
      <c r="H87" s="4">
        <f t="shared" si="2"/>
        <v>0</v>
      </c>
    </row>
    <row r="88" spans="1:8" x14ac:dyDescent="0.25">
      <c r="B88" s="3" t="s">
        <v>4</v>
      </c>
      <c r="C88" s="1">
        <v>43055</v>
      </c>
      <c r="G88" s="8">
        <f>IF(D88=$G$1,$G$1,IF(E88-D88&gt;$C$1,$D$1,$E$1))</f>
        <v>0</v>
      </c>
      <c r="H88" s="4">
        <f t="shared" si="2"/>
        <v>0</v>
      </c>
    </row>
    <row r="89" spans="1:8" x14ac:dyDescent="0.25">
      <c r="B89" s="3" t="s">
        <v>5</v>
      </c>
      <c r="C89" s="1">
        <v>43056</v>
      </c>
      <c r="G89" s="8">
        <f>IF(D89=$G$1,$G$1,IF(E89-D89&gt;$C$1,$D$1,$E$1))</f>
        <v>0</v>
      </c>
      <c r="H89" s="4">
        <f t="shared" si="2"/>
        <v>0</v>
      </c>
    </row>
    <row r="90" spans="1:8" x14ac:dyDescent="0.25">
      <c r="B90" s="3" t="s">
        <v>6</v>
      </c>
      <c r="C90" s="1">
        <v>43057</v>
      </c>
      <c r="G90" s="8">
        <f>IF(D90=$G$1,$G$1,IF(E90-D90&gt;$C$1,$D$1,$E$1))</f>
        <v>0</v>
      </c>
      <c r="H90" s="4">
        <f t="shared" si="2"/>
        <v>0</v>
      </c>
    </row>
    <row r="91" spans="1:8" x14ac:dyDescent="0.25">
      <c r="B91" s="3" t="s">
        <v>7</v>
      </c>
      <c r="C91" s="1">
        <v>43058</v>
      </c>
      <c r="G91" s="8">
        <f>IF(D91=$G$1,$G$1,IF(E91-D91&gt;$C$1,$D$1,$E$1))</f>
        <v>0</v>
      </c>
      <c r="H91" s="4">
        <f t="shared" si="2"/>
        <v>0</v>
      </c>
    </row>
    <row r="92" spans="1:8" x14ac:dyDescent="0.25">
      <c r="A92">
        <v>47</v>
      </c>
      <c r="B92" s="3" t="s">
        <v>8</v>
      </c>
      <c r="C92" s="1">
        <v>43059</v>
      </c>
      <c r="G92" s="8">
        <f>IF(D92=$G$1,$G$1,IF(E92-D92&gt;$C$1,$D$1,$E$1))</f>
        <v>0</v>
      </c>
      <c r="H92" s="4">
        <f t="shared" si="2"/>
        <v>0</v>
      </c>
    </row>
    <row r="93" spans="1:8" x14ac:dyDescent="0.25">
      <c r="B93" s="3" t="s">
        <v>9</v>
      </c>
      <c r="C93" s="1">
        <v>43060</v>
      </c>
      <c r="G93" s="8">
        <f>IF(D93=$G$1,$G$1,IF(E93-D93&gt;$C$1,$D$1,$E$1))</f>
        <v>0</v>
      </c>
      <c r="H93" s="4">
        <f t="shared" si="2"/>
        <v>0</v>
      </c>
    </row>
    <row r="94" spans="1:8" x14ac:dyDescent="0.25">
      <c r="B94" s="3" t="s">
        <v>10</v>
      </c>
      <c r="C94" s="1">
        <v>43061</v>
      </c>
      <c r="G94" s="8">
        <f>IF(D94=$G$1,$G$1,IF(E94-D94&gt;$C$1,$D$1,$E$1))</f>
        <v>0</v>
      </c>
      <c r="H94" s="4">
        <f t="shared" si="2"/>
        <v>0</v>
      </c>
    </row>
    <row r="95" spans="1:8" x14ac:dyDescent="0.25">
      <c r="B95" s="3" t="s">
        <v>4</v>
      </c>
      <c r="C95" s="1">
        <v>43062</v>
      </c>
      <c r="G95" s="8">
        <f>IF(D95=$G$1,$G$1,IF(E95-D95&gt;$C$1,$D$1,$E$1))</f>
        <v>0</v>
      </c>
      <c r="H95" s="4">
        <f t="shared" si="2"/>
        <v>0</v>
      </c>
    </row>
    <row r="96" spans="1:8" x14ac:dyDescent="0.25">
      <c r="B96" s="3" t="s">
        <v>5</v>
      </c>
      <c r="C96" s="1">
        <v>43063</v>
      </c>
      <c r="G96" s="8">
        <f>IF(D96=$G$1,$G$1,IF(E96-D96&gt;$C$1,$D$1,$E$1))</f>
        <v>0</v>
      </c>
      <c r="H96" s="4">
        <f t="shared" si="2"/>
        <v>0</v>
      </c>
    </row>
    <row r="97" spans="1:8" x14ac:dyDescent="0.25">
      <c r="B97" s="3" t="s">
        <v>6</v>
      </c>
      <c r="C97" s="1">
        <v>43064</v>
      </c>
      <c r="G97" s="8">
        <f>IF(D97=$G$1,$G$1,IF(E97-D97&gt;$C$1,$D$1,$E$1))</f>
        <v>0</v>
      </c>
      <c r="H97" s="4">
        <f t="shared" si="2"/>
        <v>0</v>
      </c>
    </row>
    <row r="98" spans="1:8" x14ac:dyDescent="0.25">
      <c r="B98" s="3" t="s">
        <v>7</v>
      </c>
      <c r="C98" s="1">
        <v>43065</v>
      </c>
      <c r="G98" s="8">
        <f>IF(D98=$G$1,$G$1,IF(E98-D98&gt;$C$1,$D$1,$E$1))</f>
        <v>0</v>
      </c>
      <c r="H98" s="4">
        <f t="shared" si="2"/>
        <v>0</v>
      </c>
    </row>
    <row r="99" spans="1:8" x14ac:dyDescent="0.25">
      <c r="A99">
        <v>48</v>
      </c>
      <c r="B99" s="3" t="s">
        <v>8</v>
      </c>
      <c r="C99" s="1">
        <v>43066</v>
      </c>
      <c r="G99" s="8">
        <f>IF(D99=$G$1,$G$1,IF(E99-D99&gt;$C$1,$D$1,$E$1))</f>
        <v>0</v>
      </c>
      <c r="H99" s="4">
        <f t="shared" si="2"/>
        <v>0</v>
      </c>
    </row>
    <row r="100" spans="1:8" x14ac:dyDescent="0.25">
      <c r="B100" s="3" t="s">
        <v>9</v>
      </c>
      <c r="C100" s="1">
        <v>43067</v>
      </c>
      <c r="G100" s="8">
        <f>IF(D100=$G$1,$G$1,IF(E100-D100&gt;$C$1,$D$1,$E$1))</f>
        <v>0</v>
      </c>
      <c r="H100" s="4">
        <f t="shared" si="2"/>
        <v>0</v>
      </c>
    </row>
    <row r="101" spans="1:8" x14ac:dyDescent="0.25">
      <c r="B101" s="3" t="s">
        <v>10</v>
      </c>
      <c r="C101" s="1">
        <v>43068</v>
      </c>
      <c r="G101" s="8">
        <f>IF(D101=$G$1,$G$1,IF(E101-D101&gt;$C$1,$D$1,$E$1))</f>
        <v>0</v>
      </c>
      <c r="H101" s="4">
        <f t="shared" si="2"/>
        <v>0</v>
      </c>
    </row>
    <row r="102" spans="1:8" x14ac:dyDescent="0.25">
      <c r="B102" s="3" t="s">
        <v>4</v>
      </c>
      <c r="C102" s="1">
        <v>43069</v>
      </c>
      <c r="G102" s="8">
        <f>IF(D102=$G$1,$G$1,IF(E102-D102&gt;$C$1,$D$1,$E$1))</f>
        <v>0</v>
      </c>
      <c r="H102" s="4">
        <f t="shared" si="2"/>
        <v>0</v>
      </c>
    </row>
    <row r="103" spans="1:8" x14ac:dyDescent="0.25">
      <c r="B103" s="3" t="s">
        <v>5</v>
      </c>
      <c r="C103" s="1">
        <v>43070</v>
      </c>
      <c r="G103" s="8">
        <f>IF(D103=$G$1,$G$1,IF(E103-D103&gt;$C$1,$D$1,$E$1))</f>
        <v>0</v>
      </c>
      <c r="H103" s="4">
        <f t="shared" si="2"/>
        <v>0</v>
      </c>
    </row>
    <row r="104" spans="1:8" x14ac:dyDescent="0.25">
      <c r="B104" s="3" t="s">
        <v>6</v>
      </c>
      <c r="C104" s="1">
        <v>43071</v>
      </c>
      <c r="G104" s="8">
        <f>IF(D104=$G$1,$G$1,IF(E104-D104&gt;$C$1,$D$1,$E$1))</f>
        <v>0</v>
      </c>
      <c r="H104" s="4">
        <f t="shared" si="2"/>
        <v>0</v>
      </c>
    </row>
    <row r="105" spans="1:8" x14ac:dyDescent="0.25">
      <c r="B105" s="3" t="s">
        <v>7</v>
      </c>
      <c r="C105" s="1">
        <v>43072</v>
      </c>
      <c r="G105" s="8">
        <f>IF(D105=$G$1,$G$1,IF(E105-D105&gt;$C$1,$D$1,$E$1))</f>
        <v>0</v>
      </c>
      <c r="H105" s="4">
        <f t="shared" si="2"/>
        <v>0</v>
      </c>
    </row>
    <row r="106" spans="1:8" x14ac:dyDescent="0.25">
      <c r="A106">
        <v>49</v>
      </c>
      <c r="B106" s="3" t="s">
        <v>8</v>
      </c>
      <c r="C106" s="1">
        <v>43073</v>
      </c>
      <c r="G106" s="8">
        <f>IF(D106=$G$1,$G$1,IF(E106-D106&gt;$C$1,$D$1,$E$1))</f>
        <v>0</v>
      </c>
      <c r="H106" s="4">
        <f t="shared" si="2"/>
        <v>0</v>
      </c>
    </row>
    <row r="107" spans="1:8" x14ac:dyDescent="0.25">
      <c r="B107" s="3" t="s">
        <v>9</v>
      </c>
      <c r="C107" s="1">
        <v>43074</v>
      </c>
      <c r="G107" s="8">
        <f>IF(D107=$G$1,$G$1,IF(E107-D107&gt;$C$1,$D$1,$E$1))</f>
        <v>0</v>
      </c>
      <c r="H107" s="4">
        <f t="shared" si="2"/>
        <v>0</v>
      </c>
    </row>
    <row r="108" spans="1:8" x14ac:dyDescent="0.25">
      <c r="B108" s="3" t="s">
        <v>10</v>
      </c>
      <c r="C108" s="1">
        <v>43075</v>
      </c>
      <c r="G108" s="8">
        <f>IF(D108=$G$1,$G$1,IF(E108-D108&gt;$C$1,$D$1,$E$1))</f>
        <v>0</v>
      </c>
      <c r="H108" s="4">
        <f t="shared" si="2"/>
        <v>0</v>
      </c>
    </row>
    <row r="109" spans="1:8" x14ac:dyDescent="0.25">
      <c r="B109" s="3" t="s">
        <v>4</v>
      </c>
      <c r="C109" s="1">
        <v>43076</v>
      </c>
      <c r="G109" s="8">
        <f>IF(D109=$G$1,$G$1,IF(E109-D109&gt;$C$1,$D$1,$E$1))</f>
        <v>0</v>
      </c>
      <c r="H109" s="4">
        <f t="shared" si="2"/>
        <v>0</v>
      </c>
    </row>
    <row r="110" spans="1:8" x14ac:dyDescent="0.25">
      <c r="B110" s="3" t="s">
        <v>5</v>
      </c>
      <c r="C110" s="1">
        <v>43077</v>
      </c>
      <c r="G110" s="8">
        <f>IF(D110=$G$1,$G$1,IF(E110-D110&gt;$C$1,$D$1,$E$1))</f>
        <v>0</v>
      </c>
      <c r="H110" s="4">
        <f t="shared" si="2"/>
        <v>0</v>
      </c>
    </row>
    <row r="111" spans="1:8" x14ac:dyDescent="0.25">
      <c r="B111" s="3" t="s">
        <v>6</v>
      </c>
      <c r="C111" s="1">
        <v>43078</v>
      </c>
      <c r="G111" s="8">
        <f>IF(D111=$G$1,$G$1,IF(E111-D111&gt;$C$1,$D$1,$E$1))</f>
        <v>0</v>
      </c>
      <c r="H111" s="4">
        <f t="shared" si="2"/>
        <v>0</v>
      </c>
    </row>
    <row r="112" spans="1:8" x14ac:dyDescent="0.25">
      <c r="B112" s="3" t="s">
        <v>7</v>
      </c>
      <c r="C112" s="1">
        <v>43079</v>
      </c>
      <c r="G112" s="8">
        <f>IF(D112=$G$1,$G$1,IF(E112-D112&gt;$C$1,$D$1,$E$1))</f>
        <v>0</v>
      </c>
      <c r="H112" s="4">
        <f t="shared" si="2"/>
        <v>0</v>
      </c>
    </row>
    <row r="113" spans="1:8" x14ac:dyDescent="0.25">
      <c r="A113">
        <v>50</v>
      </c>
      <c r="B113" s="3" t="s">
        <v>8</v>
      </c>
      <c r="C113" s="1">
        <v>43080</v>
      </c>
      <c r="G113" s="8">
        <f>IF(D113=$G$1,$G$1,IF(E113-D113&gt;$C$1,$D$1,$E$1))</f>
        <v>0</v>
      </c>
      <c r="H113" s="4">
        <f t="shared" si="2"/>
        <v>0</v>
      </c>
    </row>
    <row r="114" spans="1:8" x14ac:dyDescent="0.25">
      <c r="B114" s="3" t="s">
        <v>9</v>
      </c>
      <c r="C114" s="1">
        <v>43081</v>
      </c>
      <c r="G114" s="8">
        <f>IF(D114=$G$1,$G$1,IF(E114-D114&gt;$C$1,$D$1,$E$1))</f>
        <v>0</v>
      </c>
      <c r="H114" s="4">
        <f t="shared" si="2"/>
        <v>0</v>
      </c>
    </row>
    <row r="115" spans="1:8" x14ac:dyDescent="0.25">
      <c r="B115" s="3" t="s">
        <v>10</v>
      </c>
      <c r="C115" s="1">
        <v>43082</v>
      </c>
      <c r="G115" s="8">
        <f>IF(D115=$G$1,$G$1,IF(E115-D115&gt;$C$1,$D$1,$E$1))</f>
        <v>0</v>
      </c>
      <c r="H115" s="4">
        <f t="shared" si="2"/>
        <v>0</v>
      </c>
    </row>
    <row r="116" spans="1:8" x14ac:dyDescent="0.25">
      <c r="B116" s="3" t="s">
        <v>4</v>
      </c>
      <c r="C116" s="1">
        <v>43083</v>
      </c>
      <c r="G116" s="8">
        <f>IF(D116=$G$1,$G$1,IF(E116-D116&gt;$C$1,$D$1,$E$1))</f>
        <v>0</v>
      </c>
      <c r="H116" s="4">
        <f t="shared" si="2"/>
        <v>0</v>
      </c>
    </row>
    <row r="117" spans="1:8" x14ac:dyDescent="0.25">
      <c r="B117" s="3" t="s">
        <v>5</v>
      </c>
      <c r="C117" s="1">
        <v>43084</v>
      </c>
      <c r="G117" s="8">
        <f>IF(D117=$G$1,$G$1,IF(E117-D117&gt;$C$1,$D$1,$E$1))</f>
        <v>0</v>
      </c>
      <c r="H117" s="4">
        <f t="shared" si="2"/>
        <v>0</v>
      </c>
    </row>
    <row r="118" spans="1:8" x14ac:dyDescent="0.25">
      <c r="B118" s="3" t="s">
        <v>6</v>
      </c>
      <c r="C118" s="1">
        <v>43085</v>
      </c>
      <c r="G118" s="8">
        <f>IF(D118=$G$1,$G$1,IF(E118-D118&gt;$C$1,$D$1,$E$1))</f>
        <v>0</v>
      </c>
      <c r="H118" s="4">
        <f t="shared" si="2"/>
        <v>0</v>
      </c>
    </row>
    <row r="119" spans="1:8" x14ac:dyDescent="0.25">
      <c r="B119" s="3" t="s">
        <v>7</v>
      </c>
      <c r="C119" s="1">
        <v>43086</v>
      </c>
      <c r="G119" s="8">
        <f>IF(D119=$G$1,$G$1,IF(E119-D119&gt;$C$1,$D$1,$E$1))</f>
        <v>0</v>
      </c>
      <c r="H119" s="4">
        <f t="shared" si="2"/>
        <v>0</v>
      </c>
    </row>
    <row r="120" spans="1:8" x14ac:dyDescent="0.25">
      <c r="A120">
        <v>51</v>
      </c>
      <c r="B120" s="3" t="s">
        <v>8</v>
      </c>
      <c r="C120" s="1">
        <v>43087</v>
      </c>
      <c r="G120" s="8">
        <f>IF(D120=$G$1,$G$1,IF(E120-D120&gt;$C$1,$D$1,$E$1))</f>
        <v>0</v>
      </c>
      <c r="H120" s="4">
        <f t="shared" si="2"/>
        <v>0</v>
      </c>
    </row>
    <row r="121" spans="1:8" x14ac:dyDescent="0.25">
      <c r="B121" s="3" t="s">
        <v>9</v>
      </c>
      <c r="C121" s="1">
        <v>43088</v>
      </c>
      <c r="G121" s="8">
        <f>IF(D121=$G$1,$G$1,IF(E121-D121&gt;$C$1,$D$1,$E$1))</f>
        <v>0</v>
      </c>
      <c r="H121" s="4">
        <f t="shared" si="2"/>
        <v>0</v>
      </c>
    </row>
    <row r="122" spans="1:8" x14ac:dyDescent="0.25">
      <c r="B122" s="3" t="s">
        <v>10</v>
      </c>
      <c r="C122" s="1">
        <v>43089</v>
      </c>
      <c r="G122" s="8">
        <f>IF(D122=$G$1,$G$1,IF(E122-D122&gt;$C$1,$D$1,$E$1))</f>
        <v>0</v>
      </c>
      <c r="H122" s="4">
        <f t="shared" si="2"/>
        <v>0</v>
      </c>
    </row>
    <row r="123" spans="1:8" x14ac:dyDescent="0.25">
      <c r="B123" s="3" t="s">
        <v>4</v>
      </c>
      <c r="C123" s="1">
        <v>43090</v>
      </c>
      <c r="G123" s="8">
        <f>IF(D123=$G$1,$G$1,IF(E123-D123&gt;$C$1,$D$1,$E$1))</f>
        <v>0</v>
      </c>
      <c r="H123" s="4">
        <f t="shared" si="2"/>
        <v>0</v>
      </c>
    </row>
    <row r="124" spans="1:8" x14ac:dyDescent="0.25">
      <c r="B124" s="3" t="s">
        <v>5</v>
      </c>
      <c r="C124" s="1">
        <v>43091</v>
      </c>
      <c r="G124" s="8">
        <f>IF(D124=$G$1,$G$1,IF(E124-D124&gt;$C$1,$D$1,$E$1))</f>
        <v>0</v>
      </c>
      <c r="H124" s="4">
        <f t="shared" si="2"/>
        <v>0</v>
      </c>
    </row>
    <row r="125" spans="1:8" x14ac:dyDescent="0.25">
      <c r="B125" s="3" t="s">
        <v>6</v>
      </c>
      <c r="C125" s="1">
        <v>43092</v>
      </c>
      <c r="G125" s="8">
        <f>IF(D125=$G$1,$G$1,IF(E125-D125&gt;$C$1,$D$1,$E$1))</f>
        <v>0</v>
      </c>
      <c r="H125" s="4">
        <f t="shared" si="2"/>
        <v>0</v>
      </c>
    </row>
    <row r="126" spans="1:8" x14ac:dyDescent="0.25">
      <c r="B126" s="3" t="s">
        <v>7</v>
      </c>
      <c r="C126" s="1">
        <v>43093</v>
      </c>
      <c r="G126" s="8">
        <f>IF(D126=$G$1,$G$1,IF(E126-D126&gt;$C$1,$D$1,$E$1))</f>
        <v>0</v>
      </c>
      <c r="H126" s="4">
        <f t="shared" si="2"/>
        <v>0</v>
      </c>
    </row>
    <row r="127" spans="1:8" x14ac:dyDescent="0.25">
      <c r="A127">
        <v>52</v>
      </c>
      <c r="B127" s="3" t="s">
        <v>8</v>
      </c>
      <c r="C127" s="1">
        <v>43094</v>
      </c>
      <c r="G127" s="8">
        <f>IF(D127=$G$1,$G$1,IF(E127-D127&gt;$C$1,$D$1,$E$1))</f>
        <v>0</v>
      </c>
      <c r="H127" s="4">
        <f t="shared" si="2"/>
        <v>0</v>
      </c>
    </row>
    <row r="128" spans="1:8" x14ac:dyDescent="0.25">
      <c r="B128" s="3" t="s">
        <v>9</v>
      </c>
      <c r="C128" s="1">
        <v>43095</v>
      </c>
      <c r="G128" s="8">
        <f>IF(D128=$G$1,$G$1,IF(E128-D128&gt;$C$1,$D$1,$E$1))</f>
        <v>0</v>
      </c>
      <c r="H128" s="4">
        <f t="shared" si="2"/>
        <v>0</v>
      </c>
    </row>
    <row r="129" spans="2:8" x14ac:dyDescent="0.25">
      <c r="B129" s="3" t="s">
        <v>10</v>
      </c>
      <c r="C129" s="1">
        <v>43096</v>
      </c>
      <c r="G129" s="8">
        <f>IF(D129=$G$1,$G$1,IF(E129-D129&gt;$C$1,$D$1,$E$1))</f>
        <v>0</v>
      </c>
      <c r="H129" s="4">
        <f t="shared" si="2"/>
        <v>0</v>
      </c>
    </row>
    <row r="130" spans="2:8" x14ac:dyDescent="0.25">
      <c r="B130" s="3" t="s">
        <v>4</v>
      </c>
      <c r="C130" s="1">
        <v>43097</v>
      </c>
      <c r="G130" s="8">
        <f>IF(D130=$G$1,$G$1,IF(E130-D130&gt;$C$1,$D$1,$E$1))</f>
        <v>0</v>
      </c>
      <c r="H130" s="4">
        <f t="shared" si="2"/>
        <v>0</v>
      </c>
    </row>
    <row r="131" spans="2:8" x14ac:dyDescent="0.25">
      <c r="B131" s="3" t="s">
        <v>5</v>
      </c>
      <c r="C131" s="1">
        <v>43098</v>
      </c>
      <c r="G131" s="8">
        <f>IF(D131=$G$1,$G$1,IF(E131-D131&gt;$C$1,$D$1,$E$1))</f>
        <v>0</v>
      </c>
      <c r="H131" s="4">
        <f t="shared" si="2"/>
        <v>0</v>
      </c>
    </row>
    <row r="132" spans="2:8" x14ac:dyDescent="0.25">
      <c r="B132" s="3" t="s">
        <v>6</v>
      </c>
      <c r="C132" s="1">
        <v>43099</v>
      </c>
      <c r="G132" s="8">
        <f>IF(D132=$G$1,$G$1,IF(E132-D132&gt;$C$1,$D$1,$E$1))</f>
        <v>0</v>
      </c>
      <c r="H132" s="4">
        <f t="shared" si="2"/>
        <v>0</v>
      </c>
    </row>
    <row r="133" spans="2:8" x14ac:dyDescent="0.25">
      <c r="B133" s="3" t="s">
        <v>7</v>
      </c>
      <c r="C133" s="1">
        <v>43100</v>
      </c>
      <c r="G133" s="8">
        <f>IF(D133=$G$1,$G$1,IF(E133-D133&gt;$C$1,$D$1,$E$1))</f>
        <v>0</v>
      </c>
      <c r="H133" s="4">
        <f>E133-D133-G133</f>
        <v>0</v>
      </c>
    </row>
  </sheetData>
  <sheetCalcPr fullCalcOnLoa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tabSelected="1" workbookViewId="0">
      <selection activeCell="K61" sqref="K61"/>
    </sheetView>
  </sheetViews>
  <sheetFormatPr defaultRowHeight="15" x14ac:dyDescent="0.25"/>
  <cols>
    <col min="3" max="3" width="10.42578125" bestFit="1" customWidth="1"/>
    <col min="8" max="8" width="10.5703125" customWidth="1"/>
    <col min="9" max="9" width="10.42578125" customWidth="1"/>
  </cols>
  <sheetData>
    <row r="1" spans="1:12" ht="15.75" thickBot="1" x14ac:dyDescent="0.3">
      <c r="B1" s="5"/>
      <c r="C1" s="6">
        <v>0.33333333333333331</v>
      </c>
      <c r="D1" s="6">
        <v>3.125E-2</v>
      </c>
      <c r="E1" s="6">
        <v>2.0833333333333332E-2</v>
      </c>
      <c r="F1" s="6">
        <v>0</v>
      </c>
      <c r="G1" s="7"/>
    </row>
    <row r="2" spans="1:12" x14ac:dyDescent="0.25">
      <c r="A2" s="3"/>
      <c r="H2" s="14" t="s">
        <v>11</v>
      </c>
      <c r="I2" s="16">
        <f>SUM(G:G)</f>
        <v>4.09375</v>
      </c>
      <c r="J2" s="24" t="s">
        <v>12</v>
      </c>
      <c r="K2" s="24"/>
      <c r="L2" s="16">
        <f>I2/I3</f>
        <v>1.3645833333333333</v>
      </c>
    </row>
    <row r="3" spans="1:12" s="3" customFormat="1" x14ac:dyDescent="0.25">
      <c r="B3" s="22"/>
      <c r="C3" s="22"/>
      <c r="D3" s="22"/>
      <c r="E3" s="22"/>
      <c r="F3" s="22"/>
      <c r="G3" s="22"/>
      <c r="H3" s="13" t="s">
        <v>17</v>
      </c>
      <c r="I3" s="11">
        <f>COUNTIF(H5:H60,"&gt;0")</f>
        <v>3</v>
      </c>
      <c r="J3" s="25" t="s">
        <v>18</v>
      </c>
      <c r="K3" s="25"/>
      <c r="L3" s="13">
        <f>I2/I4</f>
        <v>0.31490384615384615</v>
      </c>
    </row>
    <row r="4" spans="1:12" x14ac:dyDescent="0.25">
      <c r="A4" s="3" t="s">
        <v>13</v>
      </c>
      <c r="B4" s="3" t="s">
        <v>3</v>
      </c>
      <c r="C4" s="3" t="s">
        <v>0</v>
      </c>
      <c r="D4" s="4" t="s">
        <v>1</v>
      </c>
      <c r="E4" s="4" t="s">
        <v>2</v>
      </c>
      <c r="F4" s="4"/>
      <c r="G4" s="4"/>
      <c r="H4" s="16" t="s">
        <v>19</v>
      </c>
      <c r="I4" s="14">
        <f>COUNTIF(G5:G46,"&gt;0")</f>
        <v>13</v>
      </c>
    </row>
    <row r="5" spans="1:12" x14ac:dyDescent="0.25">
      <c r="A5" s="3">
        <v>34</v>
      </c>
      <c r="B5" s="11" t="s">
        <v>4</v>
      </c>
      <c r="C5" s="12">
        <v>42971</v>
      </c>
      <c r="D5" s="13">
        <v>0.33333333333333331</v>
      </c>
      <c r="E5" s="13">
        <v>0.6875</v>
      </c>
      <c r="F5" s="13">
        <f>IF(D5=$F$1,$F$1,IF(E5-D5&gt;$C$1,$D$1,$E$1))</f>
        <v>3.125E-2</v>
      </c>
      <c r="G5" s="13">
        <f>E5-D5-F5</f>
        <v>0.32291666666666669</v>
      </c>
      <c r="H5" s="23"/>
      <c r="I5" s="3"/>
      <c r="J5" s="3"/>
      <c r="K5" s="3"/>
    </row>
    <row r="6" spans="1:12" x14ac:dyDescent="0.25">
      <c r="A6" s="3"/>
      <c r="B6" s="14" t="s">
        <v>5</v>
      </c>
      <c r="C6" s="15">
        <v>42972</v>
      </c>
      <c r="D6" s="16">
        <v>0.33333333333333331</v>
      </c>
      <c r="E6" s="16">
        <v>0.70833333333333337</v>
      </c>
      <c r="F6" s="16">
        <f>IF(D6=$F$1,$F$1,IF(E6-D6&gt;$C$1,$D$1,$E$1))</f>
        <v>3.125E-2</v>
      </c>
      <c r="G6" s="16">
        <f t="shared" ref="G6:G69" si="0">E6-D6-F6</f>
        <v>0.34375000000000006</v>
      </c>
      <c r="H6" s="16"/>
      <c r="I6" s="3"/>
      <c r="J6" s="3"/>
      <c r="K6" s="3"/>
    </row>
    <row r="7" spans="1:12" x14ac:dyDescent="0.25">
      <c r="A7" s="3"/>
      <c r="B7" s="11" t="s">
        <v>6</v>
      </c>
      <c r="C7" s="12">
        <v>42973</v>
      </c>
      <c r="D7" s="13">
        <v>0</v>
      </c>
      <c r="E7" s="13">
        <v>0</v>
      </c>
      <c r="F7" s="13">
        <f>IF(D7=$F$1,$F$1,IF(E7-D7&gt;$C$1,$D$1,$E$1))</f>
        <v>0</v>
      </c>
      <c r="G7" s="13">
        <f t="shared" si="0"/>
        <v>0</v>
      </c>
      <c r="H7" s="13"/>
      <c r="I7" s="3"/>
      <c r="J7" s="3"/>
      <c r="K7" s="3"/>
    </row>
    <row r="8" spans="1:12" x14ac:dyDescent="0.25">
      <c r="A8" s="3"/>
      <c r="B8" s="14" t="s">
        <v>7</v>
      </c>
      <c r="C8" s="15">
        <v>42974</v>
      </c>
      <c r="D8" s="16">
        <v>0</v>
      </c>
      <c r="E8" s="16">
        <v>0</v>
      </c>
      <c r="F8" s="16">
        <f>IF(D8=$F$1,$F$1,IF(E8-D8&gt;$C$1,$D$1,$E$1))</f>
        <v>0</v>
      </c>
      <c r="G8" s="16">
        <f t="shared" si="0"/>
        <v>0</v>
      </c>
      <c r="H8" s="16"/>
      <c r="I8" s="3"/>
      <c r="J8" s="3"/>
      <c r="K8" s="3"/>
    </row>
    <row r="9" spans="1:12" x14ac:dyDescent="0.25">
      <c r="A9" s="3">
        <v>35</v>
      </c>
      <c r="B9" s="11" t="s">
        <v>8</v>
      </c>
      <c r="C9" s="12">
        <v>42975</v>
      </c>
      <c r="D9" s="13">
        <v>0.375</v>
      </c>
      <c r="E9" s="13">
        <v>0.66666666666666663</v>
      </c>
      <c r="F9" s="13">
        <f>IF(D9=$F$1,$F$1,IF(E9-D9&gt;$C$1,$D$1,$E$1))</f>
        <v>2.0833333333333332E-2</v>
      </c>
      <c r="G9" s="13">
        <f t="shared" si="0"/>
        <v>0.27083333333333331</v>
      </c>
      <c r="H9" s="13"/>
      <c r="I9" s="3"/>
      <c r="J9" s="3"/>
      <c r="K9" s="3"/>
    </row>
    <row r="10" spans="1:12" x14ac:dyDescent="0.25">
      <c r="A10" s="3"/>
      <c r="B10" s="14" t="s">
        <v>9</v>
      </c>
      <c r="C10" s="15">
        <v>42976</v>
      </c>
      <c r="D10" s="16">
        <v>0.29166666666666669</v>
      </c>
      <c r="E10" s="16">
        <v>0.58333333333333337</v>
      </c>
      <c r="F10" s="16">
        <f>IF(D10=$F$1,$F$1,IF(E10-D10&gt;$C$1,$D$1,$E$1))</f>
        <v>2.0833333333333332E-2</v>
      </c>
      <c r="G10" s="16">
        <f t="shared" si="0"/>
        <v>0.27083333333333337</v>
      </c>
      <c r="H10" s="16"/>
      <c r="I10" s="3"/>
      <c r="J10" s="3"/>
      <c r="K10" s="3"/>
    </row>
    <row r="11" spans="1:12" x14ac:dyDescent="0.25">
      <c r="A11" s="3"/>
      <c r="B11" s="11" t="s">
        <v>10</v>
      </c>
      <c r="C11" s="12">
        <v>42977</v>
      </c>
      <c r="D11" s="13">
        <v>0.29166666666666669</v>
      </c>
      <c r="E11" s="13">
        <v>0.66666666666666663</v>
      </c>
      <c r="F11" s="13">
        <f>IF(D11=$F$1,$F$1,IF(E11-D11&gt;$C$1,$D$1,$E$1))</f>
        <v>3.125E-2</v>
      </c>
      <c r="G11" s="13">
        <f t="shared" si="0"/>
        <v>0.34374999999999994</v>
      </c>
      <c r="H11" s="13">
        <f>SUM(G5:G11)</f>
        <v>1.5520833333333335</v>
      </c>
      <c r="I11" s="19">
        <f>IFERROR(H11/COUNTIF(G5:G11,"&gt;0"),$F$1)</f>
        <v>0.31041666666666667</v>
      </c>
      <c r="J11" s="3"/>
      <c r="K11" s="3"/>
    </row>
    <row r="12" spans="1:12" x14ac:dyDescent="0.25">
      <c r="A12" s="3"/>
      <c r="B12" s="14" t="s">
        <v>4</v>
      </c>
      <c r="C12" s="15">
        <v>42978</v>
      </c>
      <c r="D12" s="16">
        <v>0</v>
      </c>
      <c r="E12" s="16">
        <v>0</v>
      </c>
      <c r="F12" s="16">
        <f>IF(D12=$F$1,$F$1,IF(E12-D12&gt;$C$1,$D$1,$E$1))</f>
        <v>0</v>
      </c>
      <c r="G12" s="16">
        <f t="shared" si="0"/>
        <v>0</v>
      </c>
      <c r="H12" s="16"/>
      <c r="I12" s="3"/>
      <c r="J12" s="3"/>
      <c r="K12" s="3"/>
    </row>
    <row r="13" spans="1:12" x14ac:dyDescent="0.25">
      <c r="A13" s="3"/>
      <c r="B13" s="11" t="s">
        <v>5</v>
      </c>
      <c r="C13" s="12">
        <v>42979</v>
      </c>
      <c r="D13" s="13">
        <v>0.33333333333333331</v>
      </c>
      <c r="E13" s="13">
        <v>0.6875</v>
      </c>
      <c r="F13" s="13">
        <f>IF(D13=$F$1,$F$1,IF(E13-D13&gt;$C$1,$D$1,$E$1))</f>
        <v>3.125E-2</v>
      </c>
      <c r="G13" s="13">
        <f t="shared" si="0"/>
        <v>0.32291666666666669</v>
      </c>
      <c r="H13" s="13"/>
      <c r="I13" s="3"/>
      <c r="J13" s="3"/>
      <c r="K13" s="3"/>
    </row>
    <row r="14" spans="1:12" x14ac:dyDescent="0.25">
      <c r="A14" s="3"/>
      <c r="B14" s="14" t="s">
        <v>6</v>
      </c>
      <c r="C14" s="15">
        <v>42980</v>
      </c>
      <c r="D14" s="16">
        <v>0.29166666666666669</v>
      </c>
      <c r="E14" s="16">
        <v>0.625</v>
      </c>
      <c r="F14" s="16">
        <f>IF(D14=$F$1,$F$1,IF(E14-D14&gt;$C$1,$D$1,$E$1))</f>
        <v>2.0833333333333332E-2</v>
      </c>
      <c r="G14" s="16">
        <f t="shared" si="0"/>
        <v>0.3125</v>
      </c>
      <c r="H14" s="16"/>
      <c r="I14" s="3"/>
      <c r="J14" s="3"/>
      <c r="K14" s="3"/>
    </row>
    <row r="15" spans="1:12" x14ac:dyDescent="0.25">
      <c r="A15" s="3"/>
      <c r="B15" s="11" t="s">
        <v>7</v>
      </c>
      <c r="C15" s="12">
        <v>42981</v>
      </c>
      <c r="D15" s="13">
        <v>0</v>
      </c>
      <c r="E15" s="13">
        <v>0</v>
      </c>
      <c r="F15" s="13">
        <f>IF(D15=$F$1,$F$1,IF(E15-D15&gt;$C$1,$D$1,$E$1))</f>
        <v>0</v>
      </c>
      <c r="G15" s="13">
        <f t="shared" si="0"/>
        <v>0</v>
      </c>
      <c r="H15" s="13"/>
      <c r="I15" s="3"/>
      <c r="J15" s="3"/>
      <c r="K15" s="3"/>
    </row>
    <row r="16" spans="1:12" x14ac:dyDescent="0.25">
      <c r="A16" s="3">
        <v>36</v>
      </c>
      <c r="B16" s="14" t="s">
        <v>8</v>
      </c>
      <c r="C16" s="15">
        <v>42982</v>
      </c>
      <c r="D16" s="16">
        <v>0.33333333333333331</v>
      </c>
      <c r="E16" s="16">
        <v>0.66666666666666663</v>
      </c>
      <c r="F16" s="16">
        <f>IF(D16=$F$1,$F$1,IF(E16-D16&gt;$C$1,$D$1,$E$1))</f>
        <v>2.0833333333333332E-2</v>
      </c>
      <c r="G16" s="16">
        <f t="shared" si="0"/>
        <v>0.3125</v>
      </c>
      <c r="H16" s="16"/>
      <c r="I16" s="3"/>
      <c r="J16" s="3"/>
      <c r="K16" s="3"/>
    </row>
    <row r="17" spans="1:11" x14ac:dyDescent="0.25">
      <c r="A17" s="3"/>
      <c r="B17" s="11" t="s">
        <v>9</v>
      </c>
      <c r="C17" s="12">
        <v>42983</v>
      </c>
      <c r="D17" s="13">
        <v>0.29166666666666669</v>
      </c>
      <c r="E17" s="13">
        <v>0.58333333333333337</v>
      </c>
      <c r="F17" s="13">
        <f>IF(D17=$F$1,$F$1,IF(E17-D17&gt;$C$1,$D$1,$E$1))</f>
        <v>2.0833333333333332E-2</v>
      </c>
      <c r="G17" s="13">
        <f t="shared" si="0"/>
        <v>0.27083333333333337</v>
      </c>
      <c r="H17" s="13"/>
      <c r="I17" s="3"/>
      <c r="J17" s="3"/>
      <c r="K17" s="3"/>
    </row>
    <row r="18" spans="1:11" x14ac:dyDescent="0.25">
      <c r="A18" s="3"/>
      <c r="B18" s="14" t="s">
        <v>10</v>
      </c>
      <c r="C18" s="15">
        <v>42984</v>
      </c>
      <c r="D18" s="16">
        <v>0.29166666666666669</v>
      </c>
      <c r="E18" s="16">
        <v>0.66666666666666663</v>
      </c>
      <c r="F18" s="16">
        <f>IF(D18=$F$1,$F$1,IF(E18-D18&gt;$C$1,$D$1,$E$1))</f>
        <v>3.125E-2</v>
      </c>
      <c r="G18" s="16">
        <f t="shared" si="0"/>
        <v>0.34374999999999994</v>
      </c>
      <c r="H18" s="21">
        <f>SUM(G12:G18)</f>
        <v>1.5625</v>
      </c>
      <c r="I18" s="19">
        <f>IFERROR(H18/COUNTIF(G12:G18,"&gt;0"),$F$1)</f>
        <v>0.3125</v>
      </c>
      <c r="J18" s="3"/>
      <c r="K18" s="3"/>
    </row>
    <row r="19" spans="1:11" x14ac:dyDescent="0.25">
      <c r="A19" s="3"/>
      <c r="B19" s="11" t="s">
        <v>4</v>
      </c>
      <c r="C19" s="12">
        <v>42985</v>
      </c>
      <c r="D19" s="13">
        <v>0</v>
      </c>
      <c r="E19" s="13">
        <v>0</v>
      </c>
      <c r="F19" s="13">
        <f>IF(D19=$F$1,$F$1,IF(E19-D19&gt;$C$1,$D$1,$E$1))</f>
        <v>0</v>
      </c>
      <c r="G19" s="13">
        <f t="shared" si="0"/>
        <v>0</v>
      </c>
      <c r="H19" s="13"/>
      <c r="I19" s="3"/>
      <c r="J19" s="3"/>
      <c r="K19" s="3"/>
    </row>
    <row r="20" spans="1:11" x14ac:dyDescent="0.25">
      <c r="A20" s="3"/>
      <c r="B20" s="14" t="s">
        <v>5</v>
      </c>
      <c r="C20" s="15">
        <v>42986</v>
      </c>
      <c r="D20" s="16">
        <v>0.33333333333333331</v>
      </c>
      <c r="E20" s="16">
        <v>0.72916666666666663</v>
      </c>
      <c r="F20" s="16">
        <f>IF(D20=$F$1,$F$1,IF(E20-D20&gt;$C$1,$D$1,$E$1))</f>
        <v>3.125E-2</v>
      </c>
      <c r="G20" s="16">
        <f t="shared" si="0"/>
        <v>0.36458333333333331</v>
      </c>
      <c r="H20" s="16"/>
      <c r="I20" s="3"/>
      <c r="J20" s="3"/>
      <c r="K20" s="3"/>
    </row>
    <row r="21" spans="1:11" x14ac:dyDescent="0.25">
      <c r="A21" s="3"/>
      <c r="B21" s="11" t="s">
        <v>6</v>
      </c>
      <c r="C21" s="12">
        <v>42987</v>
      </c>
      <c r="D21" s="13">
        <v>0</v>
      </c>
      <c r="E21" s="13">
        <v>0</v>
      </c>
      <c r="F21" s="13">
        <f>IF(D21=$F$1,$F$1,IF(E21-D21&gt;$C$1,$D$1,$E$1))</f>
        <v>0</v>
      </c>
      <c r="G21" s="13">
        <f t="shared" si="0"/>
        <v>0</v>
      </c>
      <c r="H21" s="13"/>
      <c r="I21" s="3"/>
      <c r="J21" s="3"/>
      <c r="K21" s="3"/>
    </row>
    <row r="22" spans="1:11" x14ac:dyDescent="0.25">
      <c r="A22" s="3"/>
      <c r="B22" s="14" t="s">
        <v>7</v>
      </c>
      <c r="C22" s="15">
        <v>42988</v>
      </c>
      <c r="D22" s="16">
        <v>0</v>
      </c>
      <c r="E22" s="16">
        <v>0</v>
      </c>
      <c r="F22" s="16">
        <f>IF(D22=$F$1,$F$1,IF(E22-D22&gt;$C$1,$D$1,$E$1))</f>
        <v>0</v>
      </c>
      <c r="G22" s="16">
        <f t="shared" si="0"/>
        <v>0</v>
      </c>
      <c r="H22" s="16"/>
      <c r="I22" s="3"/>
      <c r="J22" s="3"/>
      <c r="K22" s="3"/>
    </row>
    <row r="23" spans="1:11" x14ac:dyDescent="0.25">
      <c r="A23" s="3">
        <v>37</v>
      </c>
      <c r="B23" s="11" t="s">
        <v>8</v>
      </c>
      <c r="C23" s="12">
        <v>42989</v>
      </c>
      <c r="D23" s="13">
        <v>0.29166666666666669</v>
      </c>
      <c r="E23" s="13">
        <v>0.66666666666666663</v>
      </c>
      <c r="F23" s="13">
        <f>IF(D23=$F$1,$F$1,IF(E23-D23&gt;$C$1,$D$1,$E$1))</f>
        <v>3.125E-2</v>
      </c>
      <c r="G23" s="13">
        <f t="shared" si="0"/>
        <v>0.34374999999999994</v>
      </c>
      <c r="H23" s="13"/>
      <c r="I23" s="3"/>
      <c r="J23" s="3"/>
      <c r="K23" s="3"/>
    </row>
    <row r="24" spans="1:11" x14ac:dyDescent="0.25">
      <c r="A24" s="3"/>
      <c r="B24" s="14" t="s">
        <v>9</v>
      </c>
      <c r="C24" s="15">
        <v>42990</v>
      </c>
      <c r="D24" s="16">
        <v>0.29166666666666669</v>
      </c>
      <c r="E24" s="16">
        <v>0.58333333333333337</v>
      </c>
      <c r="F24" s="16">
        <f>IF(D24=$F$1,$F$1,IF(E24-D24&gt;$C$1,$D$1,$E$1))</f>
        <v>2.0833333333333332E-2</v>
      </c>
      <c r="G24" s="16">
        <f t="shared" si="0"/>
        <v>0.27083333333333337</v>
      </c>
      <c r="H24" s="16"/>
      <c r="I24" s="3"/>
      <c r="J24" s="3"/>
      <c r="K24" s="3"/>
    </row>
    <row r="25" spans="1:11" x14ac:dyDescent="0.25">
      <c r="A25" s="3"/>
      <c r="B25" s="11" t="s">
        <v>10</v>
      </c>
      <c r="C25" s="12">
        <v>42991</v>
      </c>
      <c r="D25" s="13"/>
      <c r="E25" s="13"/>
      <c r="F25" s="13">
        <f>IF(D25=$F$1,$F$1,IF(E25-D25&gt;$C$1,$D$1,$E$1))</f>
        <v>0</v>
      </c>
      <c r="G25" s="13">
        <f t="shared" si="0"/>
        <v>0</v>
      </c>
      <c r="H25" s="13">
        <f>SUM(G19:G25)</f>
        <v>0.97916666666666663</v>
      </c>
      <c r="I25" s="19">
        <f>IFERROR(H25/COUNTIF(G19:G25,"&gt;0"),$F$1)</f>
        <v>0.3263888888888889</v>
      </c>
      <c r="J25" s="3"/>
      <c r="K25" s="3"/>
    </row>
    <row r="26" spans="1:11" x14ac:dyDescent="0.25">
      <c r="A26" s="3"/>
      <c r="B26" s="14" t="s">
        <v>4</v>
      </c>
      <c r="C26" s="15">
        <v>42992</v>
      </c>
      <c r="D26" s="16"/>
      <c r="E26" s="16"/>
      <c r="F26" s="16">
        <f>IF(D26=$F$1,$F$1,IF(E26-D26&gt;$C$1,$D$1,$E$1))</f>
        <v>0</v>
      </c>
      <c r="G26" s="16">
        <f t="shared" si="0"/>
        <v>0</v>
      </c>
      <c r="H26" s="16"/>
      <c r="I26" s="3"/>
      <c r="J26" s="3"/>
      <c r="K26" s="3"/>
    </row>
    <row r="27" spans="1:11" x14ac:dyDescent="0.25">
      <c r="A27" s="3"/>
      <c r="B27" s="11" t="s">
        <v>5</v>
      </c>
      <c r="C27" s="12">
        <v>42993</v>
      </c>
      <c r="D27" s="13"/>
      <c r="E27" s="13"/>
      <c r="F27" s="13">
        <f>IF(D27=$F$1,$F$1,IF(E27-D27&gt;$C$1,$D$1,$E$1))</f>
        <v>0</v>
      </c>
      <c r="G27" s="13">
        <f t="shared" si="0"/>
        <v>0</v>
      </c>
      <c r="H27" s="13"/>
      <c r="I27" s="3"/>
      <c r="J27" s="3"/>
      <c r="K27" s="3"/>
    </row>
    <row r="28" spans="1:11" x14ac:dyDescent="0.25">
      <c r="A28" s="3"/>
      <c r="B28" s="14" t="s">
        <v>6</v>
      </c>
      <c r="C28" s="15">
        <v>42994</v>
      </c>
      <c r="D28" s="16"/>
      <c r="E28" s="16"/>
      <c r="F28" s="16">
        <f>IF(D28=$F$1,$F$1,IF(E28-D28&gt;$C$1,$D$1,$E$1))</f>
        <v>0</v>
      </c>
      <c r="G28" s="16">
        <f t="shared" si="0"/>
        <v>0</v>
      </c>
      <c r="H28" s="16"/>
      <c r="I28" s="3"/>
      <c r="J28" s="3"/>
      <c r="K28" s="3"/>
    </row>
    <row r="29" spans="1:11" x14ac:dyDescent="0.25">
      <c r="A29" s="3"/>
      <c r="B29" s="11" t="s">
        <v>7</v>
      </c>
      <c r="C29" s="12">
        <v>42995</v>
      </c>
      <c r="D29" s="13"/>
      <c r="E29" s="13"/>
      <c r="F29" s="13">
        <f>IF(D29=$F$1,$F$1,IF(E29-D29&gt;$C$1,$D$1,$E$1))</f>
        <v>0</v>
      </c>
      <c r="G29" s="13">
        <f t="shared" si="0"/>
        <v>0</v>
      </c>
      <c r="H29" s="13"/>
      <c r="I29" s="3"/>
      <c r="J29" s="3"/>
      <c r="K29" s="3"/>
    </row>
    <row r="30" spans="1:11" x14ac:dyDescent="0.25">
      <c r="A30" s="3">
        <v>38</v>
      </c>
      <c r="B30" s="14" t="s">
        <v>8</v>
      </c>
      <c r="C30" s="15">
        <v>42996</v>
      </c>
      <c r="D30" s="16"/>
      <c r="E30" s="16"/>
      <c r="F30" s="16">
        <f>IF(D30=$F$1,$F$1,IF(E30-D30&gt;$C$1,$D$1,$E$1))</f>
        <v>0</v>
      </c>
      <c r="G30" s="16">
        <f t="shared" si="0"/>
        <v>0</v>
      </c>
      <c r="H30" s="16"/>
      <c r="I30" s="3"/>
      <c r="J30" s="3"/>
      <c r="K30" s="3"/>
    </row>
    <row r="31" spans="1:11" x14ac:dyDescent="0.25">
      <c r="A31" s="3"/>
      <c r="B31" s="11" t="s">
        <v>9</v>
      </c>
      <c r="C31" s="12">
        <v>42997</v>
      </c>
      <c r="D31" s="13"/>
      <c r="E31" s="13"/>
      <c r="F31" s="13">
        <f>IF(D31=$F$1,$F$1,IF(E31-D31&gt;$C$1,$D$1,$E$1))</f>
        <v>0</v>
      </c>
      <c r="G31" s="13">
        <f t="shared" si="0"/>
        <v>0</v>
      </c>
      <c r="H31" s="13"/>
      <c r="I31" s="3"/>
      <c r="J31" s="3"/>
      <c r="K31" s="3"/>
    </row>
    <row r="32" spans="1:11" x14ac:dyDescent="0.25">
      <c r="A32" s="3"/>
      <c r="B32" s="14" t="s">
        <v>10</v>
      </c>
      <c r="C32" s="15">
        <v>42998</v>
      </c>
      <c r="D32" s="16"/>
      <c r="E32" s="16"/>
      <c r="F32" s="16">
        <f>IF(D32=$F$1,$F$1,IF(E32-D32&gt;$C$1,$D$1,$E$1))</f>
        <v>0</v>
      </c>
      <c r="G32" s="16">
        <f t="shared" si="0"/>
        <v>0</v>
      </c>
      <c r="H32" s="21">
        <f>SUM(G26:G32)</f>
        <v>0</v>
      </c>
      <c r="I32" s="19">
        <f>IFERROR(H32/COUNTIF(G26:G32,"&gt;0"),$F$1)</f>
        <v>0</v>
      </c>
      <c r="J32" s="3"/>
      <c r="K32" s="3"/>
    </row>
    <row r="33" spans="1:11" x14ac:dyDescent="0.25">
      <c r="A33" s="3"/>
      <c r="B33" s="11" t="s">
        <v>4</v>
      </c>
      <c r="C33" s="12">
        <v>42999</v>
      </c>
      <c r="D33" s="13"/>
      <c r="E33" s="13"/>
      <c r="F33" s="13">
        <f>IF(D33=$F$1,$F$1,IF(E33-D33&gt;$C$1,$D$1,$E$1))</f>
        <v>0</v>
      </c>
      <c r="G33" s="13">
        <f t="shared" si="0"/>
        <v>0</v>
      </c>
      <c r="H33" s="13"/>
      <c r="I33" s="3"/>
      <c r="J33" s="3"/>
      <c r="K33" s="3"/>
    </row>
    <row r="34" spans="1:11" x14ac:dyDescent="0.25">
      <c r="A34" s="3"/>
      <c r="B34" s="14" t="s">
        <v>5</v>
      </c>
      <c r="C34" s="15">
        <v>43000</v>
      </c>
      <c r="D34" s="16"/>
      <c r="E34" s="16"/>
      <c r="F34" s="16">
        <f>IF(D34=$F$1,$F$1,IF(E34-D34&gt;$C$1,$D$1,$E$1))</f>
        <v>0</v>
      </c>
      <c r="G34" s="16">
        <f t="shared" si="0"/>
        <v>0</v>
      </c>
      <c r="H34" s="16"/>
      <c r="I34" s="3"/>
      <c r="J34" s="3"/>
      <c r="K34" s="3"/>
    </row>
    <row r="35" spans="1:11" x14ac:dyDescent="0.25">
      <c r="A35" s="3"/>
      <c r="B35" s="11" t="s">
        <v>6</v>
      </c>
      <c r="C35" s="12">
        <v>43001</v>
      </c>
      <c r="D35" s="13"/>
      <c r="E35" s="13"/>
      <c r="F35" s="13">
        <f>IF(D35=$F$1,$F$1,IF(E35-D35&gt;$C$1,$D$1,$E$1))</f>
        <v>0</v>
      </c>
      <c r="G35" s="13">
        <f t="shared" si="0"/>
        <v>0</v>
      </c>
      <c r="H35" s="13"/>
      <c r="I35" s="3"/>
      <c r="J35" s="3"/>
      <c r="K35" s="3"/>
    </row>
    <row r="36" spans="1:11" x14ac:dyDescent="0.25">
      <c r="A36" s="3"/>
      <c r="B36" s="14" t="s">
        <v>7</v>
      </c>
      <c r="C36" s="15">
        <v>43002</v>
      </c>
      <c r="D36" s="16"/>
      <c r="E36" s="16"/>
      <c r="F36" s="16">
        <f>IF(D36=$F$1,$F$1,IF(E36-D36&gt;$C$1,$D$1,$E$1))</f>
        <v>0</v>
      </c>
      <c r="G36" s="16">
        <f t="shared" si="0"/>
        <v>0</v>
      </c>
      <c r="H36" s="16"/>
      <c r="I36" s="3"/>
      <c r="J36" s="3"/>
      <c r="K36" s="3"/>
    </row>
    <row r="37" spans="1:11" x14ac:dyDescent="0.25">
      <c r="A37" s="3">
        <v>39</v>
      </c>
      <c r="B37" s="11" t="s">
        <v>8</v>
      </c>
      <c r="C37" s="12">
        <v>43003</v>
      </c>
      <c r="D37" s="13"/>
      <c r="E37" s="13"/>
      <c r="F37" s="13">
        <f>IF(D37=$F$1,$F$1,IF(E37-D37&gt;$C$1,$D$1,$E$1))</f>
        <v>0</v>
      </c>
      <c r="G37" s="13">
        <f t="shared" si="0"/>
        <v>0</v>
      </c>
      <c r="H37" s="13"/>
      <c r="I37" s="3"/>
      <c r="J37" s="3"/>
      <c r="K37" s="3"/>
    </row>
    <row r="38" spans="1:11" x14ac:dyDescent="0.25">
      <c r="A38" s="3"/>
      <c r="B38" s="14" t="s">
        <v>9</v>
      </c>
      <c r="C38" s="15">
        <v>43004</v>
      </c>
      <c r="D38" s="16"/>
      <c r="E38" s="16"/>
      <c r="F38" s="16">
        <f>IF(D38=$F$1,$F$1,IF(E38-D38&gt;$C$1,$D$1,$E$1))</f>
        <v>0</v>
      </c>
      <c r="G38" s="16">
        <f t="shared" si="0"/>
        <v>0</v>
      </c>
      <c r="H38" s="16"/>
      <c r="I38" s="3"/>
      <c r="J38" s="3"/>
      <c r="K38" s="3"/>
    </row>
    <row r="39" spans="1:11" x14ac:dyDescent="0.25">
      <c r="A39" s="3"/>
      <c r="B39" s="11" t="s">
        <v>10</v>
      </c>
      <c r="C39" s="12">
        <v>43005</v>
      </c>
      <c r="D39" s="13"/>
      <c r="E39" s="13"/>
      <c r="F39" s="13">
        <f>IF(D39=$F$1,$F$1,IF(E39-D39&gt;$C$1,$D$1,$E$1))</f>
        <v>0</v>
      </c>
      <c r="G39" s="13">
        <f t="shared" si="0"/>
        <v>0</v>
      </c>
      <c r="H39" s="13">
        <f>SUM(G33:G39)</f>
        <v>0</v>
      </c>
      <c r="I39" s="19">
        <f>IFERROR(H39/COUNTIF(G33:G39,"&gt;0"),$F$1)</f>
        <v>0</v>
      </c>
      <c r="J39" s="3"/>
      <c r="K39" s="3"/>
    </row>
    <row r="40" spans="1:11" x14ac:dyDescent="0.25">
      <c r="A40" s="3"/>
      <c r="B40" s="14" t="s">
        <v>4</v>
      </c>
      <c r="C40" s="15">
        <v>43006</v>
      </c>
      <c r="D40" s="16"/>
      <c r="E40" s="16"/>
      <c r="F40" s="16">
        <f>IF(D40=$F$1,$F$1,IF(E40-D40&gt;$C$1,$D$1,$E$1))</f>
        <v>0</v>
      </c>
      <c r="G40" s="16">
        <f t="shared" si="0"/>
        <v>0</v>
      </c>
      <c r="H40" s="16"/>
      <c r="I40" s="3"/>
      <c r="J40" s="3"/>
      <c r="K40" s="3"/>
    </row>
    <row r="41" spans="1:11" x14ac:dyDescent="0.25">
      <c r="A41" s="3"/>
      <c r="B41" s="11" t="s">
        <v>5</v>
      </c>
      <c r="C41" s="12">
        <v>43007</v>
      </c>
      <c r="D41" s="13"/>
      <c r="E41" s="13"/>
      <c r="F41" s="13">
        <f>IF(D41=$F$1,$F$1,IF(E41-D41&gt;$C$1,$D$1,$E$1))</f>
        <v>0</v>
      </c>
      <c r="G41" s="13">
        <f t="shared" si="0"/>
        <v>0</v>
      </c>
      <c r="H41" s="13"/>
      <c r="I41" s="3"/>
      <c r="J41" s="3"/>
      <c r="K41" s="3"/>
    </row>
    <row r="42" spans="1:11" x14ac:dyDescent="0.25">
      <c r="A42" s="3"/>
      <c r="B42" s="14" t="s">
        <v>6</v>
      </c>
      <c r="C42" s="15">
        <v>43008</v>
      </c>
      <c r="D42" s="16"/>
      <c r="E42" s="16"/>
      <c r="F42" s="16">
        <f>IF(D42=$F$1,$F$1,IF(E42-D42&gt;$C$1,$D$1,$E$1))</f>
        <v>0</v>
      </c>
      <c r="G42" s="16">
        <f t="shared" si="0"/>
        <v>0</v>
      </c>
      <c r="H42" s="16"/>
      <c r="I42" s="3"/>
      <c r="J42" s="3"/>
      <c r="K42" s="3"/>
    </row>
    <row r="43" spans="1:11" x14ac:dyDescent="0.25">
      <c r="A43" s="3"/>
      <c r="B43" s="11" t="s">
        <v>7</v>
      </c>
      <c r="C43" s="12">
        <v>43009</v>
      </c>
      <c r="D43" s="13"/>
      <c r="E43" s="13"/>
      <c r="F43" s="13">
        <f>IF(D43=$F$1,$F$1,IF(E43-D43&gt;$C$1,$D$1,$E$1))</f>
        <v>0</v>
      </c>
      <c r="G43" s="13">
        <f t="shared" si="0"/>
        <v>0</v>
      </c>
      <c r="H43" s="13"/>
      <c r="I43" s="3"/>
      <c r="J43" s="3"/>
      <c r="K43" s="3"/>
    </row>
    <row r="44" spans="1:11" x14ac:dyDescent="0.25">
      <c r="A44" s="3">
        <v>40</v>
      </c>
      <c r="B44" s="14" t="s">
        <v>8</v>
      </c>
      <c r="C44" s="15">
        <v>43010</v>
      </c>
      <c r="D44" s="16"/>
      <c r="E44" s="16"/>
      <c r="F44" s="16">
        <f>IF(D44=$F$1,$F$1,IF(E44-D44&gt;$C$1,$D$1,$E$1))</f>
        <v>0</v>
      </c>
      <c r="G44" s="16">
        <f t="shared" si="0"/>
        <v>0</v>
      </c>
      <c r="H44" s="16"/>
      <c r="I44" s="3"/>
      <c r="J44" s="3"/>
      <c r="K44" s="3"/>
    </row>
    <row r="45" spans="1:11" x14ac:dyDescent="0.25">
      <c r="A45" s="3"/>
      <c r="B45" s="11" t="s">
        <v>9</v>
      </c>
      <c r="C45" s="12">
        <v>43011</v>
      </c>
      <c r="D45" s="13"/>
      <c r="E45" s="13"/>
      <c r="F45" s="13">
        <f>IF(D45=$F$1,$F$1,IF(E45-D45&gt;$C$1,$D$1,$E$1))</f>
        <v>0</v>
      </c>
      <c r="G45" s="13">
        <f t="shared" si="0"/>
        <v>0</v>
      </c>
      <c r="H45" s="13"/>
      <c r="I45" s="3"/>
      <c r="J45" s="3"/>
      <c r="K45" s="3"/>
    </row>
    <row r="46" spans="1:11" x14ac:dyDescent="0.25">
      <c r="A46" s="3"/>
      <c r="B46" s="14" t="s">
        <v>10</v>
      </c>
      <c r="C46" s="15">
        <v>43012</v>
      </c>
      <c r="D46" s="16"/>
      <c r="E46" s="16"/>
      <c r="F46" s="16">
        <f>IF(D46=$F$1,$F$1,IF(E46-D46&gt;$C$1,$D$1,$E$1))</f>
        <v>0</v>
      </c>
      <c r="G46" s="16">
        <f t="shared" si="0"/>
        <v>0</v>
      </c>
      <c r="H46" s="21">
        <f>SUM(G40:G46)</f>
        <v>0</v>
      </c>
      <c r="I46" s="19">
        <f>IFERROR(H46/COUNTIF(G40:G46,"&gt;0"),$F$1)</f>
        <v>0</v>
      </c>
      <c r="J46" s="3"/>
      <c r="K46" s="3"/>
    </row>
    <row r="47" spans="1:11" x14ac:dyDescent="0.25">
      <c r="A47" s="3"/>
      <c r="B47" s="3" t="s">
        <v>4</v>
      </c>
      <c r="C47" s="1">
        <v>43013</v>
      </c>
      <c r="D47" s="4"/>
      <c r="E47" s="4"/>
      <c r="F47" s="8">
        <f>IF(D47=$F$1,$F$1,IF(E47-D47&gt;$C$1,$D$1,$E$1))</f>
        <v>0</v>
      </c>
      <c r="G47" s="4">
        <f t="shared" si="0"/>
        <v>0</v>
      </c>
      <c r="H47" s="3"/>
      <c r="I47" s="3"/>
      <c r="J47" s="3"/>
      <c r="K47" s="3"/>
    </row>
    <row r="48" spans="1:11" x14ac:dyDescent="0.25">
      <c r="A48" s="3"/>
      <c r="B48" s="3" t="s">
        <v>5</v>
      </c>
      <c r="C48" s="1">
        <v>43014</v>
      </c>
      <c r="D48" s="4"/>
      <c r="E48" s="4"/>
      <c r="F48" s="8">
        <f>IF(D48=$F$1,$F$1,IF(E48-D48&gt;$C$1,$D$1,$E$1))</f>
        <v>0</v>
      </c>
      <c r="G48" s="4">
        <f t="shared" si="0"/>
        <v>0</v>
      </c>
      <c r="H48" s="3"/>
      <c r="I48" s="3"/>
      <c r="J48" s="3"/>
      <c r="K48" s="3"/>
    </row>
    <row r="49" spans="1:11" x14ac:dyDescent="0.25">
      <c r="A49" s="3"/>
      <c r="B49" s="3" t="s">
        <v>6</v>
      </c>
      <c r="C49" s="1">
        <v>43015</v>
      </c>
      <c r="D49" s="4"/>
      <c r="E49" s="4"/>
      <c r="F49" s="8">
        <f>IF(D49=$F$1,$F$1,IF(E49-D49&gt;$C$1,$D$1,$E$1))</f>
        <v>0</v>
      </c>
      <c r="G49" s="4">
        <f t="shared" si="0"/>
        <v>0</v>
      </c>
      <c r="H49" s="3"/>
      <c r="I49" s="3"/>
      <c r="J49" s="3"/>
      <c r="K49" s="3"/>
    </row>
    <row r="50" spans="1:11" x14ac:dyDescent="0.25">
      <c r="A50" s="3"/>
      <c r="B50" s="3" t="s">
        <v>7</v>
      </c>
      <c r="C50" s="1">
        <v>43016</v>
      </c>
      <c r="D50" s="4"/>
      <c r="E50" s="4"/>
      <c r="F50" s="8">
        <f>IF(D50=$F$1,$F$1,IF(E50-D50&gt;$C$1,$D$1,$E$1))</f>
        <v>0</v>
      </c>
      <c r="G50" s="4">
        <f t="shared" si="0"/>
        <v>0</v>
      </c>
      <c r="H50" s="3"/>
      <c r="I50" s="3"/>
      <c r="J50" s="3"/>
      <c r="K50" s="3"/>
    </row>
    <row r="51" spans="1:11" x14ac:dyDescent="0.25">
      <c r="A51" s="3">
        <v>41</v>
      </c>
      <c r="B51" s="3" t="s">
        <v>8</v>
      </c>
      <c r="C51" s="1">
        <v>43017</v>
      </c>
      <c r="D51" s="4"/>
      <c r="E51" s="4"/>
      <c r="F51" s="8">
        <f>IF(D51=$F$1,$F$1,IF(E51-D51&gt;$C$1,$D$1,$E$1))</f>
        <v>0</v>
      </c>
      <c r="G51" s="4">
        <f t="shared" si="0"/>
        <v>0</v>
      </c>
      <c r="H51" s="3"/>
      <c r="I51" s="3"/>
      <c r="J51" s="3"/>
      <c r="K51" s="3"/>
    </row>
    <row r="52" spans="1:11" x14ac:dyDescent="0.25">
      <c r="A52" s="3"/>
      <c r="B52" s="3" t="s">
        <v>9</v>
      </c>
      <c r="C52" s="1">
        <v>43018</v>
      </c>
      <c r="D52" s="4"/>
      <c r="E52" s="4"/>
      <c r="F52" s="8">
        <f>IF(D52=$F$1,$F$1,IF(E52-D52&gt;$C$1,$D$1,$E$1))</f>
        <v>0</v>
      </c>
      <c r="G52" s="4">
        <f t="shared" si="0"/>
        <v>0</v>
      </c>
      <c r="H52" s="3"/>
      <c r="I52" s="3"/>
      <c r="J52" s="3"/>
      <c r="K52" s="3"/>
    </row>
    <row r="53" spans="1:11" x14ac:dyDescent="0.25">
      <c r="A53" s="3"/>
      <c r="B53" s="3" t="s">
        <v>10</v>
      </c>
      <c r="C53" s="1">
        <v>43019</v>
      </c>
      <c r="D53" s="4"/>
      <c r="E53" s="4"/>
      <c r="F53" s="8">
        <f>IF(D53=$F$1,$F$1,IF(E53-D53&gt;$C$1,$D$1,$E$1))</f>
        <v>0</v>
      </c>
      <c r="G53" s="4">
        <f t="shared" si="0"/>
        <v>0</v>
      </c>
      <c r="H53" s="21">
        <f>SUM(G47:G53)</f>
        <v>0</v>
      </c>
      <c r="I53" s="19">
        <f>IFERROR(H53/COUNTIF(G47:G53,"&gt;0"),$F$1)</f>
        <v>0</v>
      </c>
      <c r="J53" s="3"/>
      <c r="K53" s="3"/>
    </row>
    <row r="54" spans="1:11" x14ac:dyDescent="0.25">
      <c r="A54" s="3"/>
      <c r="B54" s="3" t="s">
        <v>4</v>
      </c>
      <c r="C54" s="1">
        <v>43020</v>
      </c>
      <c r="D54" s="4"/>
      <c r="E54" s="4"/>
      <c r="F54" s="8">
        <f>IF(D54=$F$1,$F$1,IF(E54-D54&gt;$C$1,$D$1,$E$1))</f>
        <v>0</v>
      </c>
      <c r="G54" s="4">
        <f t="shared" si="0"/>
        <v>0</v>
      </c>
      <c r="H54" s="3"/>
      <c r="I54" s="3"/>
      <c r="J54" s="3"/>
      <c r="K54" s="3"/>
    </row>
    <row r="55" spans="1:11" x14ac:dyDescent="0.25">
      <c r="A55" s="3"/>
      <c r="B55" s="3" t="s">
        <v>5</v>
      </c>
      <c r="C55" s="1">
        <v>43021</v>
      </c>
      <c r="D55" s="4"/>
      <c r="E55" s="4"/>
      <c r="F55" s="8">
        <f>IF(D55=$F$1,$F$1,IF(E55-D55&gt;$C$1,$D$1,$E$1))</f>
        <v>0</v>
      </c>
      <c r="G55" s="4">
        <f t="shared" si="0"/>
        <v>0</v>
      </c>
      <c r="H55" s="3"/>
      <c r="I55" s="3"/>
      <c r="J55" s="3"/>
      <c r="K55" s="3"/>
    </row>
    <row r="56" spans="1:11" x14ac:dyDescent="0.25">
      <c r="A56" s="3"/>
      <c r="B56" s="3" t="s">
        <v>6</v>
      </c>
      <c r="C56" s="1">
        <v>43022</v>
      </c>
      <c r="D56" s="4"/>
      <c r="E56" s="4"/>
      <c r="F56" s="8">
        <f>IF(D56=$F$1,$F$1,IF(E56-D56&gt;$C$1,$D$1,$E$1))</f>
        <v>0</v>
      </c>
      <c r="G56" s="4">
        <f t="shared" si="0"/>
        <v>0</v>
      </c>
      <c r="H56" s="3"/>
      <c r="I56" s="3"/>
      <c r="J56" s="3"/>
      <c r="K56" s="3"/>
    </row>
    <row r="57" spans="1:11" x14ac:dyDescent="0.25">
      <c r="A57" s="3"/>
      <c r="B57" s="3" t="s">
        <v>7</v>
      </c>
      <c r="C57" s="1">
        <v>43023</v>
      </c>
      <c r="D57" s="4"/>
      <c r="E57" s="4"/>
      <c r="F57" s="8">
        <f>IF(D57=$F$1,$F$1,IF(E57-D57&gt;$C$1,$D$1,$E$1))</f>
        <v>0</v>
      </c>
      <c r="G57" s="4">
        <f t="shared" si="0"/>
        <v>0</v>
      </c>
      <c r="H57" s="3"/>
      <c r="I57" s="3"/>
      <c r="J57" s="3"/>
      <c r="K57" s="3"/>
    </row>
    <row r="58" spans="1:11" x14ac:dyDescent="0.25">
      <c r="A58" s="3">
        <v>42</v>
      </c>
      <c r="B58" s="3" t="s">
        <v>8</v>
      </c>
      <c r="C58" s="1">
        <v>43024</v>
      </c>
      <c r="D58" s="4"/>
      <c r="E58" s="4"/>
      <c r="F58" s="8">
        <f>IF(D58=$F$1,$F$1,IF(E58-D58&gt;$C$1,$D$1,$E$1))</f>
        <v>0</v>
      </c>
      <c r="G58" s="4">
        <f t="shared" si="0"/>
        <v>0</v>
      </c>
      <c r="H58" s="3"/>
      <c r="I58" s="3"/>
      <c r="J58" s="3"/>
      <c r="K58" s="3"/>
    </row>
    <row r="59" spans="1:11" x14ac:dyDescent="0.25">
      <c r="A59" s="3"/>
      <c r="B59" s="3" t="s">
        <v>9</v>
      </c>
      <c r="C59" s="1">
        <v>43025</v>
      </c>
      <c r="D59" s="4"/>
      <c r="E59" s="4"/>
      <c r="F59" s="8">
        <f>IF(D59=$F$1,$F$1,IF(E59-D59&gt;$C$1,$D$1,$E$1))</f>
        <v>0</v>
      </c>
      <c r="G59" s="4">
        <f t="shared" si="0"/>
        <v>0</v>
      </c>
      <c r="H59" s="3"/>
      <c r="I59" s="3"/>
      <c r="J59" s="3"/>
      <c r="K59" s="3"/>
    </row>
    <row r="60" spans="1:11" x14ac:dyDescent="0.25">
      <c r="A60" s="3"/>
      <c r="B60" s="3" t="s">
        <v>10</v>
      </c>
      <c r="C60" s="1">
        <v>43026</v>
      </c>
      <c r="D60" s="4"/>
      <c r="E60" s="4"/>
      <c r="F60" s="8">
        <f>IF(D60=$F$1,$F$1,IF(E60-D60&gt;$C$1,$D$1,$E$1))</f>
        <v>0</v>
      </c>
      <c r="G60" s="4">
        <f t="shared" si="0"/>
        <v>0</v>
      </c>
      <c r="H60" s="21">
        <f>SUM(G54:G60)</f>
        <v>0</v>
      </c>
      <c r="I60" s="19">
        <f>IFERROR(H60/COUNTIF(G54:G60,"&gt;0"),$F$1)</f>
        <v>0</v>
      </c>
      <c r="J60" s="3"/>
      <c r="K60" s="3"/>
    </row>
    <row r="61" spans="1:11" x14ac:dyDescent="0.25">
      <c r="A61" s="3"/>
      <c r="B61" s="3" t="s">
        <v>4</v>
      </c>
      <c r="C61" s="1">
        <v>43027</v>
      </c>
      <c r="D61" s="4"/>
      <c r="E61" s="4"/>
      <c r="F61" s="8">
        <f>IF(D61=$F$1,$F$1,IF(E61-D61&gt;$C$1,$D$1,$E$1))</f>
        <v>0</v>
      </c>
      <c r="G61" s="4">
        <f t="shared" si="0"/>
        <v>0</v>
      </c>
      <c r="H61" s="3"/>
      <c r="I61" s="3"/>
      <c r="J61" s="3"/>
      <c r="K61" s="3"/>
    </row>
    <row r="62" spans="1:11" x14ac:dyDescent="0.25">
      <c r="A62" s="3"/>
      <c r="B62" s="3" t="s">
        <v>5</v>
      </c>
      <c r="C62" s="1">
        <v>43028</v>
      </c>
      <c r="D62" s="4"/>
      <c r="E62" s="4"/>
      <c r="F62" s="8">
        <f>IF(D62=$F$1,$F$1,IF(E62-D62&gt;$C$1,$D$1,$E$1))</f>
        <v>0</v>
      </c>
      <c r="G62" s="4">
        <f t="shared" si="0"/>
        <v>0</v>
      </c>
      <c r="H62" s="3"/>
      <c r="I62" s="3"/>
      <c r="J62" s="3"/>
      <c r="K62" s="3"/>
    </row>
    <row r="63" spans="1:11" x14ac:dyDescent="0.25">
      <c r="A63" s="3"/>
      <c r="B63" s="3" t="s">
        <v>6</v>
      </c>
      <c r="C63" s="1">
        <v>43029</v>
      </c>
      <c r="D63" s="4"/>
      <c r="E63" s="4"/>
      <c r="F63" s="8">
        <f>IF(D63=$F$1,$F$1,IF(E63-D63&gt;$C$1,$D$1,$E$1))</f>
        <v>0</v>
      </c>
      <c r="G63" s="4">
        <f t="shared" si="0"/>
        <v>0</v>
      </c>
      <c r="H63" s="3"/>
      <c r="I63" s="3"/>
      <c r="J63" s="3"/>
      <c r="K63" s="3"/>
    </row>
    <row r="64" spans="1:11" x14ac:dyDescent="0.25">
      <c r="A64" s="3"/>
      <c r="B64" s="3" t="s">
        <v>7</v>
      </c>
      <c r="C64" s="1">
        <v>43030</v>
      </c>
      <c r="D64" s="4"/>
      <c r="E64" s="4"/>
      <c r="F64" s="8">
        <f>IF(D64=$F$1,$F$1,IF(E64-D64&gt;$C$1,$D$1,$E$1))</f>
        <v>0</v>
      </c>
      <c r="G64" s="4">
        <f t="shared" si="0"/>
        <v>0</v>
      </c>
      <c r="H64" s="3"/>
      <c r="I64" s="3"/>
      <c r="J64" s="3"/>
      <c r="K64" s="3"/>
    </row>
    <row r="65" spans="1:11" x14ac:dyDescent="0.25">
      <c r="A65" s="3">
        <v>43</v>
      </c>
      <c r="B65" s="3" t="s">
        <v>8</v>
      </c>
      <c r="C65" s="1">
        <v>43031</v>
      </c>
      <c r="D65" s="4"/>
      <c r="E65" s="4"/>
      <c r="F65" s="8">
        <f>IF(D65=$F$1,$F$1,IF(E65-D65&gt;$C$1,$D$1,$E$1))</f>
        <v>0</v>
      </c>
      <c r="G65" s="4">
        <f t="shared" si="0"/>
        <v>0</v>
      </c>
      <c r="H65" s="3"/>
      <c r="I65" s="3"/>
      <c r="J65" s="3"/>
      <c r="K65" s="3"/>
    </row>
    <row r="66" spans="1:11" x14ac:dyDescent="0.25">
      <c r="A66" s="3"/>
      <c r="B66" s="3" t="s">
        <v>9</v>
      </c>
      <c r="C66" s="1">
        <v>43032</v>
      </c>
      <c r="D66" s="4"/>
      <c r="E66" s="4"/>
      <c r="F66" s="8">
        <f>IF(D66=$F$1,$F$1,IF(E66-D66&gt;$C$1,$D$1,$E$1))</f>
        <v>0</v>
      </c>
      <c r="G66" s="4">
        <f t="shared" si="0"/>
        <v>0</v>
      </c>
      <c r="H66" s="3"/>
      <c r="I66" s="3"/>
      <c r="J66" s="3"/>
      <c r="K66" s="3"/>
    </row>
    <row r="67" spans="1:11" x14ac:dyDescent="0.25">
      <c r="A67" s="3"/>
      <c r="B67" s="3" t="s">
        <v>10</v>
      </c>
      <c r="C67" s="1">
        <v>43033</v>
      </c>
      <c r="D67" s="4"/>
      <c r="E67" s="4"/>
      <c r="F67" s="8">
        <f>IF(D67=$F$1,$F$1,IF(E67-D67&gt;$C$1,$D$1,$E$1))</f>
        <v>0</v>
      </c>
      <c r="G67" s="4">
        <f t="shared" si="0"/>
        <v>0</v>
      </c>
      <c r="H67" s="3"/>
      <c r="I67" s="3"/>
      <c r="J67" s="3"/>
      <c r="K67" s="3"/>
    </row>
    <row r="68" spans="1:11" x14ac:dyDescent="0.25">
      <c r="A68" s="3"/>
      <c r="B68" s="3" t="s">
        <v>4</v>
      </c>
      <c r="C68" s="1">
        <v>43034</v>
      </c>
      <c r="D68" s="4"/>
      <c r="E68" s="4"/>
      <c r="F68" s="8">
        <f>IF(D68=$F$1,$F$1,IF(E68-D68&gt;$C$1,$D$1,$E$1))</f>
        <v>0</v>
      </c>
      <c r="G68" s="4">
        <f t="shared" si="0"/>
        <v>0</v>
      </c>
      <c r="H68" s="3"/>
      <c r="I68" s="3"/>
      <c r="J68" s="3"/>
      <c r="K68" s="3"/>
    </row>
    <row r="69" spans="1:11" x14ac:dyDescent="0.25">
      <c r="A69" s="3"/>
      <c r="B69" s="3" t="s">
        <v>5</v>
      </c>
      <c r="C69" s="1">
        <v>43035</v>
      </c>
      <c r="D69" s="4"/>
      <c r="E69" s="4"/>
      <c r="F69" s="8">
        <f>IF(D69=$F$1,$F$1,IF(E69-D69&gt;$C$1,$D$1,$E$1))</f>
        <v>0</v>
      </c>
      <c r="G69" s="4">
        <f t="shared" si="0"/>
        <v>0</v>
      </c>
      <c r="H69" s="3"/>
      <c r="I69" s="3"/>
      <c r="J69" s="3"/>
      <c r="K69" s="3"/>
    </row>
    <row r="70" spans="1:11" x14ac:dyDescent="0.25">
      <c r="A70" s="3"/>
      <c r="B70" s="3" t="s">
        <v>6</v>
      </c>
      <c r="C70" s="1">
        <v>43036</v>
      </c>
      <c r="D70" s="4"/>
      <c r="E70" s="4"/>
      <c r="F70" s="8">
        <f>IF(D70=$F$1,$F$1,IF(E70-D70&gt;$C$1,$D$1,$E$1))</f>
        <v>0</v>
      </c>
      <c r="G70" s="4">
        <f t="shared" ref="G70:G133" si="1">E70-D70-F70</f>
        <v>0</v>
      </c>
      <c r="H70" s="3"/>
      <c r="I70" s="3"/>
      <c r="J70" s="3"/>
      <c r="K70" s="3"/>
    </row>
    <row r="71" spans="1:11" x14ac:dyDescent="0.25">
      <c r="A71" s="3"/>
      <c r="B71" s="3" t="s">
        <v>7</v>
      </c>
      <c r="C71" s="1">
        <v>43037</v>
      </c>
      <c r="D71" s="4"/>
      <c r="E71" s="4"/>
      <c r="F71" s="8">
        <f>IF(D71=$F$1,$F$1,IF(E71-D71&gt;$C$1,$D$1,$E$1))</f>
        <v>0</v>
      </c>
      <c r="G71" s="4">
        <f t="shared" si="1"/>
        <v>0</v>
      </c>
      <c r="H71" s="3"/>
      <c r="I71" s="3"/>
      <c r="J71" s="3"/>
      <c r="K71" s="3"/>
    </row>
    <row r="72" spans="1:11" x14ac:dyDescent="0.25">
      <c r="A72" s="3">
        <v>44</v>
      </c>
      <c r="B72" s="3" t="s">
        <v>8</v>
      </c>
      <c r="C72" s="1">
        <v>43038</v>
      </c>
      <c r="D72" s="4"/>
      <c r="E72" s="4"/>
      <c r="F72" s="8">
        <f>IF(D72=$F$1,$F$1,IF(E72-D72&gt;$C$1,$D$1,$E$1))</f>
        <v>0</v>
      </c>
      <c r="G72" s="4">
        <f t="shared" si="1"/>
        <v>0</v>
      </c>
      <c r="H72" s="3"/>
      <c r="I72" s="3"/>
      <c r="J72" s="3"/>
      <c r="K72" s="3"/>
    </row>
    <row r="73" spans="1:11" x14ac:dyDescent="0.25">
      <c r="A73" s="3"/>
      <c r="B73" s="3" t="s">
        <v>9</v>
      </c>
      <c r="C73" s="1">
        <v>43039</v>
      </c>
      <c r="D73" s="4"/>
      <c r="E73" s="4"/>
      <c r="F73" s="8">
        <f>IF(D73=$F$1,$F$1,IF(E73-D73&gt;$C$1,$D$1,$E$1))</f>
        <v>0</v>
      </c>
      <c r="G73" s="4">
        <f t="shared" si="1"/>
        <v>0</v>
      </c>
      <c r="H73" s="3"/>
      <c r="I73" s="3"/>
      <c r="J73" s="3"/>
      <c r="K73" s="3"/>
    </row>
    <row r="74" spans="1:11" x14ac:dyDescent="0.25">
      <c r="A74" s="3"/>
      <c r="B74" s="3" t="s">
        <v>10</v>
      </c>
      <c r="C74" s="1">
        <v>43040</v>
      </c>
      <c r="D74" s="4"/>
      <c r="E74" s="4"/>
      <c r="F74" s="8">
        <f>IF(D74=$F$1,$F$1,IF(E74-D74&gt;$C$1,$D$1,$E$1))</f>
        <v>0</v>
      </c>
      <c r="G74" s="4">
        <f t="shared" si="1"/>
        <v>0</v>
      </c>
      <c r="H74" s="3"/>
      <c r="I74" s="3"/>
      <c r="J74" s="3"/>
      <c r="K74" s="3"/>
    </row>
    <row r="75" spans="1:11" x14ac:dyDescent="0.25">
      <c r="A75" s="3"/>
      <c r="B75" s="3" t="s">
        <v>4</v>
      </c>
      <c r="C75" s="1">
        <v>43041</v>
      </c>
      <c r="D75" s="4"/>
      <c r="E75" s="4"/>
      <c r="F75" s="8">
        <f>IF(D75=$F$1,$F$1,IF(E75-D75&gt;$C$1,$D$1,$E$1))</f>
        <v>0</v>
      </c>
      <c r="G75" s="4">
        <f t="shared" si="1"/>
        <v>0</v>
      </c>
      <c r="H75" s="3"/>
      <c r="I75" s="3"/>
      <c r="J75" s="3"/>
      <c r="K75" s="3"/>
    </row>
    <row r="76" spans="1:11" x14ac:dyDescent="0.25">
      <c r="A76" s="3"/>
      <c r="B76" s="3" t="s">
        <v>5</v>
      </c>
      <c r="C76" s="1">
        <v>43042</v>
      </c>
      <c r="D76" s="4"/>
      <c r="E76" s="4"/>
      <c r="F76" s="8">
        <f>IF(D76=$F$1,$F$1,IF(E76-D76&gt;$C$1,$D$1,$E$1))</f>
        <v>0</v>
      </c>
      <c r="G76" s="4">
        <f t="shared" si="1"/>
        <v>0</v>
      </c>
      <c r="H76" s="3"/>
      <c r="I76" s="3"/>
      <c r="J76" s="3"/>
      <c r="K76" s="3"/>
    </row>
    <row r="77" spans="1:11" x14ac:dyDescent="0.25">
      <c r="A77" s="3"/>
      <c r="B77" s="3" t="s">
        <v>6</v>
      </c>
      <c r="C77" s="1">
        <v>43043</v>
      </c>
      <c r="D77" s="4"/>
      <c r="E77" s="4"/>
      <c r="F77" s="8">
        <f>IF(D77=$F$1,$F$1,IF(E77-D77&gt;$C$1,$D$1,$E$1))</f>
        <v>0</v>
      </c>
      <c r="G77" s="4">
        <f t="shared" si="1"/>
        <v>0</v>
      </c>
      <c r="H77" s="3"/>
      <c r="I77" s="3"/>
      <c r="J77" s="3"/>
      <c r="K77" s="3"/>
    </row>
    <row r="78" spans="1:11" x14ac:dyDescent="0.25">
      <c r="A78" s="3"/>
      <c r="B78" s="3" t="s">
        <v>7</v>
      </c>
      <c r="C78" s="1">
        <v>43044</v>
      </c>
      <c r="D78" s="4"/>
      <c r="E78" s="4"/>
      <c r="F78" s="8">
        <f>IF(D78=$F$1,$F$1,IF(E78-D78&gt;$C$1,$D$1,$E$1))</f>
        <v>0</v>
      </c>
      <c r="G78" s="4">
        <f t="shared" si="1"/>
        <v>0</v>
      </c>
      <c r="H78" s="3"/>
      <c r="I78" s="3"/>
      <c r="J78" s="3"/>
      <c r="K78" s="3"/>
    </row>
    <row r="79" spans="1:11" x14ac:dyDescent="0.25">
      <c r="A79" s="3">
        <v>45</v>
      </c>
      <c r="B79" s="3" t="s">
        <v>8</v>
      </c>
      <c r="C79" s="1">
        <v>43045</v>
      </c>
      <c r="D79" s="4"/>
      <c r="E79" s="4"/>
      <c r="F79" s="8">
        <f>IF(D79=$F$1,$F$1,IF(E79-D79&gt;$C$1,$D$1,$E$1))</f>
        <v>0</v>
      </c>
      <c r="G79" s="4">
        <f t="shared" si="1"/>
        <v>0</v>
      </c>
      <c r="H79" s="3"/>
      <c r="I79" s="3"/>
      <c r="J79" s="3"/>
      <c r="K79" s="3"/>
    </row>
    <row r="80" spans="1:11" x14ac:dyDescent="0.25">
      <c r="A80" s="3"/>
      <c r="B80" s="3" t="s">
        <v>9</v>
      </c>
      <c r="C80" s="1">
        <v>43046</v>
      </c>
      <c r="D80" s="4"/>
      <c r="E80" s="4"/>
      <c r="F80" s="8">
        <f>IF(D80=$F$1,$F$1,IF(E80-D80&gt;$C$1,$D$1,$E$1))</f>
        <v>0</v>
      </c>
      <c r="G80" s="4">
        <f t="shared" si="1"/>
        <v>0</v>
      </c>
      <c r="H80" s="3"/>
      <c r="I80" s="3"/>
      <c r="J80" s="3"/>
      <c r="K80" s="3"/>
    </row>
    <row r="81" spans="1:11" x14ac:dyDescent="0.25">
      <c r="A81" s="3"/>
      <c r="B81" s="3" t="s">
        <v>10</v>
      </c>
      <c r="C81" s="1">
        <v>43047</v>
      </c>
      <c r="D81" s="4"/>
      <c r="E81" s="4"/>
      <c r="F81" s="8">
        <f>IF(D81=$F$1,$F$1,IF(E81-D81&gt;$C$1,$D$1,$E$1))</f>
        <v>0</v>
      </c>
      <c r="G81" s="4">
        <f t="shared" si="1"/>
        <v>0</v>
      </c>
      <c r="H81" s="3"/>
      <c r="I81" s="3"/>
      <c r="J81" s="3"/>
      <c r="K81" s="3"/>
    </row>
    <row r="82" spans="1:11" x14ac:dyDescent="0.25">
      <c r="A82" s="3"/>
      <c r="B82" s="3" t="s">
        <v>4</v>
      </c>
      <c r="C82" s="1">
        <v>43048</v>
      </c>
      <c r="D82" s="4"/>
      <c r="E82" s="4"/>
      <c r="F82" s="8">
        <f>IF(D82=$F$1,$F$1,IF(E82-D82&gt;$C$1,$D$1,$E$1))</f>
        <v>0</v>
      </c>
      <c r="G82" s="4">
        <f t="shared" si="1"/>
        <v>0</v>
      </c>
      <c r="H82" s="3"/>
      <c r="I82" s="3"/>
      <c r="J82" s="3"/>
      <c r="K82" s="3"/>
    </row>
    <row r="83" spans="1:11" x14ac:dyDescent="0.25">
      <c r="A83" s="3"/>
      <c r="B83" s="3" t="s">
        <v>5</v>
      </c>
      <c r="C83" s="1">
        <v>43049</v>
      </c>
      <c r="D83" s="4"/>
      <c r="E83" s="4"/>
      <c r="F83" s="8">
        <f>IF(D83=$F$1,$F$1,IF(E83-D83&gt;$C$1,$D$1,$E$1))</f>
        <v>0</v>
      </c>
      <c r="G83" s="4">
        <f t="shared" si="1"/>
        <v>0</v>
      </c>
      <c r="H83" s="3"/>
      <c r="I83" s="3"/>
      <c r="J83" s="3"/>
      <c r="K83" s="3"/>
    </row>
    <row r="84" spans="1:11" x14ac:dyDescent="0.25">
      <c r="A84" s="3"/>
      <c r="B84" s="3" t="s">
        <v>6</v>
      </c>
      <c r="C84" s="1">
        <v>43050</v>
      </c>
      <c r="D84" s="4"/>
      <c r="E84" s="4"/>
      <c r="F84" s="8">
        <f>IF(D84=$F$1,$F$1,IF(E84-D84&gt;$C$1,$D$1,$E$1))</f>
        <v>0</v>
      </c>
      <c r="G84" s="4">
        <f t="shared" si="1"/>
        <v>0</v>
      </c>
      <c r="H84" s="3"/>
      <c r="I84" s="3"/>
      <c r="J84" s="3"/>
      <c r="K84" s="3"/>
    </row>
    <row r="85" spans="1:11" x14ac:dyDescent="0.25">
      <c r="A85" s="3"/>
      <c r="B85" s="3" t="s">
        <v>7</v>
      </c>
      <c r="C85" s="1">
        <v>43051</v>
      </c>
      <c r="D85" s="4"/>
      <c r="E85" s="4"/>
      <c r="F85" s="8">
        <f>IF(D85=$F$1,$F$1,IF(E85-D85&gt;$C$1,$D$1,$E$1))</f>
        <v>0</v>
      </c>
      <c r="G85" s="4">
        <f t="shared" si="1"/>
        <v>0</v>
      </c>
      <c r="H85" s="3"/>
      <c r="I85" s="3"/>
      <c r="J85" s="3"/>
      <c r="K85" s="3"/>
    </row>
    <row r="86" spans="1:11" x14ac:dyDescent="0.25">
      <c r="A86" s="3">
        <v>46</v>
      </c>
      <c r="B86" s="3" t="s">
        <v>8</v>
      </c>
      <c r="C86" s="1">
        <v>43052</v>
      </c>
      <c r="D86" s="4"/>
      <c r="E86" s="4"/>
      <c r="F86" s="8">
        <f>IF(D86=$F$1,$F$1,IF(E86-D86&gt;$C$1,$D$1,$E$1))</f>
        <v>0</v>
      </c>
      <c r="G86" s="4">
        <f t="shared" si="1"/>
        <v>0</v>
      </c>
      <c r="H86" s="3"/>
      <c r="I86" s="3"/>
      <c r="J86" s="3"/>
      <c r="K86" s="3"/>
    </row>
    <row r="87" spans="1:11" x14ac:dyDescent="0.25">
      <c r="A87" s="3"/>
      <c r="B87" s="3" t="s">
        <v>9</v>
      </c>
      <c r="C87" s="1">
        <v>43053</v>
      </c>
      <c r="D87" s="4"/>
      <c r="E87" s="4"/>
      <c r="F87" s="8">
        <f>IF(D87=$F$1,$F$1,IF(E87-D87&gt;$C$1,$D$1,$E$1))</f>
        <v>0</v>
      </c>
      <c r="G87" s="4">
        <f t="shared" si="1"/>
        <v>0</v>
      </c>
      <c r="H87" s="3"/>
      <c r="I87" s="3"/>
      <c r="J87" s="3"/>
      <c r="K87" s="3"/>
    </row>
    <row r="88" spans="1:11" x14ac:dyDescent="0.25">
      <c r="A88" s="3"/>
      <c r="B88" s="3" t="s">
        <v>10</v>
      </c>
      <c r="C88" s="1">
        <v>43054</v>
      </c>
      <c r="D88" s="4"/>
      <c r="E88" s="4"/>
      <c r="F88" s="8">
        <f>IF(D88=$F$1,$F$1,IF(E88-D88&gt;$C$1,$D$1,$E$1))</f>
        <v>0</v>
      </c>
      <c r="G88" s="4">
        <f t="shared" si="1"/>
        <v>0</v>
      </c>
      <c r="H88" s="3"/>
      <c r="I88" s="3"/>
      <c r="J88" s="3"/>
      <c r="K88" s="3"/>
    </row>
    <row r="89" spans="1:11" x14ac:dyDescent="0.25">
      <c r="A89" s="3"/>
      <c r="B89" s="3" t="s">
        <v>4</v>
      </c>
      <c r="C89" s="1">
        <v>43055</v>
      </c>
      <c r="D89" s="4"/>
      <c r="E89" s="4"/>
      <c r="F89" s="8">
        <f>IF(D89=$F$1,$F$1,IF(E89-D89&gt;$C$1,$D$1,$E$1))</f>
        <v>0</v>
      </c>
      <c r="G89" s="4">
        <f t="shared" si="1"/>
        <v>0</v>
      </c>
      <c r="H89" s="3"/>
      <c r="I89" s="3"/>
      <c r="J89" s="3"/>
      <c r="K89" s="3"/>
    </row>
    <row r="90" spans="1:11" x14ac:dyDescent="0.25">
      <c r="A90" s="3"/>
      <c r="B90" s="3" t="s">
        <v>5</v>
      </c>
      <c r="C90" s="1">
        <v>43056</v>
      </c>
      <c r="D90" s="4"/>
      <c r="E90" s="4"/>
      <c r="F90" s="8">
        <f>IF(D90=$F$1,$F$1,IF(E90-D90&gt;$C$1,$D$1,$E$1))</f>
        <v>0</v>
      </c>
      <c r="G90" s="4">
        <f t="shared" si="1"/>
        <v>0</v>
      </c>
      <c r="H90" s="3"/>
      <c r="I90" s="3"/>
      <c r="J90" s="3"/>
      <c r="K90" s="3"/>
    </row>
    <row r="91" spans="1:11" x14ac:dyDescent="0.25">
      <c r="A91" s="3"/>
      <c r="B91" s="3" t="s">
        <v>6</v>
      </c>
      <c r="C91" s="1">
        <v>43057</v>
      </c>
      <c r="D91" s="4"/>
      <c r="E91" s="4"/>
      <c r="F91" s="8">
        <f>IF(D91=$F$1,$F$1,IF(E91-D91&gt;$C$1,$D$1,$E$1))</f>
        <v>0</v>
      </c>
      <c r="G91" s="4">
        <f t="shared" si="1"/>
        <v>0</v>
      </c>
      <c r="H91" s="3"/>
      <c r="I91" s="3"/>
      <c r="J91" s="3"/>
      <c r="K91" s="3"/>
    </row>
    <row r="92" spans="1:11" x14ac:dyDescent="0.25">
      <c r="A92" s="3"/>
      <c r="B92" s="3" t="s">
        <v>7</v>
      </c>
      <c r="C92" s="1">
        <v>43058</v>
      </c>
      <c r="D92" s="4"/>
      <c r="E92" s="4"/>
      <c r="F92" s="8">
        <f>IF(D92=$F$1,$F$1,IF(E92-D92&gt;$C$1,$D$1,$E$1))</f>
        <v>0</v>
      </c>
      <c r="G92" s="4">
        <f t="shared" si="1"/>
        <v>0</v>
      </c>
      <c r="H92" s="3"/>
      <c r="I92" s="3"/>
      <c r="J92" s="3"/>
      <c r="K92" s="3"/>
    </row>
    <row r="93" spans="1:11" x14ac:dyDescent="0.25">
      <c r="A93" s="3">
        <v>47</v>
      </c>
      <c r="B93" s="3" t="s">
        <v>8</v>
      </c>
      <c r="C93" s="1">
        <v>43059</v>
      </c>
      <c r="D93" s="4"/>
      <c r="E93" s="4"/>
      <c r="F93" s="8">
        <f>IF(D93=$F$1,$F$1,IF(E93-D93&gt;$C$1,$D$1,$E$1))</f>
        <v>0</v>
      </c>
      <c r="G93" s="4">
        <f t="shared" si="1"/>
        <v>0</v>
      </c>
      <c r="H93" s="3"/>
      <c r="I93" s="3"/>
      <c r="J93" s="3"/>
      <c r="K93" s="3"/>
    </row>
    <row r="94" spans="1:11" x14ac:dyDescent="0.25">
      <c r="A94" s="3"/>
      <c r="B94" s="3" t="s">
        <v>9</v>
      </c>
      <c r="C94" s="1">
        <v>43060</v>
      </c>
      <c r="D94" s="4"/>
      <c r="E94" s="4"/>
      <c r="F94" s="8">
        <f>IF(D94=$F$1,$F$1,IF(E94-D94&gt;$C$1,$D$1,$E$1))</f>
        <v>0</v>
      </c>
      <c r="G94" s="4">
        <f t="shared" si="1"/>
        <v>0</v>
      </c>
      <c r="H94" s="3"/>
      <c r="I94" s="3"/>
      <c r="J94" s="3"/>
      <c r="K94" s="3"/>
    </row>
    <row r="95" spans="1:11" x14ac:dyDescent="0.25">
      <c r="A95" s="3"/>
      <c r="B95" s="3" t="s">
        <v>10</v>
      </c>
      <c r="C95" s="1">
        <v>43061</v>
      </c>
      <c r="D95" s="4"/>
      <c r="E95" s="4"/>
      <c r="F95" s="8">
        <f>IF(D95=$F$1,$F$1,IF(E95-D95&gt;$C$1,$D$1,$E$1))</f>
        <v>0</v>
      </c>
      <c r="G95" s="4">
        <f t="shared" si="1"/>
        <v>0</v>
      </c>
      <c r="H95" s="3"/>
      <c r="I95" s="3"/>
      <c r="J95" s="3"/>
      <c r="K95" s="3"/>
    </row>
    <row r="96" spans="1:11" x14ac:dyDescent="0.25">
      <c r="A96" s="3"/>
      <c r="B96" s="3" t="s">
        <v>4</v>
      </c>
      <c r="C96" s="1">
        <v>43062</v>
      </c>
      <c r="D96" s="4"/>
      <c r="E96" s="4"/>
      <c r="F96" s="8">
        <f>IF(D96=$F$1,$F$1,IF(E96-D96&gt;$C$1,$D$1,$E$1))</f>
        <v>0</v>
      </c>
      <c r="G96" s="4">
        <f t="shared" si="1"/>
        <v>0</v>
      </c>
      <c r="H96" s="3"/>
      <c r="I96" s="3"/>
      <c r="J96" s="3"/>
      <c r="K96" s="3"/>
    </row>
    <row r="97" spans="1:11" x14ac:dyDescent="0.25">
      <c r="A97" s="3"/>
      <c r="B97" s="3" t="s">
        <v>5</v>
      </c>
      <c r="C97" s="1">
        <v>43063</v>
      </c>
      <c r="D97" s="4"/>
      <c r="E97" s="4"/>
      <c r="F97" s="8">
        <f>IF(D97=$F$1,$F$1,IF(E97-D97&gt;$C$1,$D$1,$E$1))</f>
        <v>0</v>
      </c>
      <c r="G97" s="4">
        <f t="shared" si="1"/>
        <v>0</v>
      </c>
      <c r="H97" s="3"/>
      <c r="I97" s="3"/>
      <c r="J97" s="3"/>
      <c r="K97" s="3"/>
    </row>
    <row r="98" spans="1:11" x14ac:dyDescent="0.25">
      <c r="A98" s="3"/>
      <c r="B98" s="3" t="s">
        <v>6</v>
      </c>
      <c r="C98" s="1">
        <v>43064</v>
      </c>
      <c r="D98" s="4"/>
      <c r="E98" s="4"/>
      <c r="F98" s="8">
        <f>IF(D98=$F$1,$F$1,IF(E98-D98&gt;$C$1,$D$1,$E$1))</f>
        <v>0</v>
      </c>
      <c r="G98" s="4">
        <f t="shared" si="1"/>
        <v>0</v>
      </c>
      <c r="H98" s="3"/>
      <c r="I98" s="3"/>
      <c r="J98" s="3"/>
      <c r="K98" s="3"/>
    </row>
    <row r="99" spans="1:11" x14ac:dyDescent="0.25">
      <c r="A99" s="3"/>
      <c r="B99" s="3" t="s">
        <v>7</v>
      </c>
      <c r="C99" s="1">
        <v>43065</v>
      </c>
      <c r="D99" s="4"/>
      <c r="E99" s="4"/>
      <c r="F99" s="8">
        <f>IF(D99=$F$1,$F$1,IF(E99-D99&gt;$C$1,$D$1,$E$1))</f>
        <v>0</v>
      </c>
      <c r="G99" s="4">
        <f t="shared" si="1"/>
        <v>0</v>
      </c>
      <c r="H99" s="3"/>
      <c r="I99" s="3"/>
      <c r="J99" s="3"/>
      <c r="K99" s="3"/>
    </row>
    <row r="100" spans="1:11" x14ac:dyDescent="0.25">
      <c r="A100" s="3">
        <v>48</v>
      </c>
      <c r="B100" s="3" t="s">
        <v>8</v>
      </c>
      <c r="C100" s="1">
        <v>43066</v>
      </c>
      <c r="D100" s="4"/>
      <c r="E100" s="4"/>
      <c r="F100" s="8">
        <f>IF(D100=$F$1,$F$1,IF(E100-D100&gt;$C$1,$D$1,$E$1))</f>
        <v>0</v>
      </c>
      <c r="G100" s="4">
        <f t="shared" si="1"/>
        <v>0</v>
      </c>
      <c r="H100" s="3"/>
      <c r="I100" s="3"/>
      <c r="J100" s="3"/>
      <c r="K100" s="3"/>
    </row>
    <row r="101" spans="1:11" x14ac:dyDescent="0.25">
      <c r="A101" s="3"/>
      <c r="B101" s="3" t="s">
        <v>9</v>
      </c>
      <c r="C101" s="1">
        <v>43067</v>
      </c>
      <c r="D101" s="4"/>
      <c r="E101" s="4"/>
      <c r="F101" s="8">
        <f>IF(D101=$F$1,$F$1,IF(E101-D101&gt;$C$1,$D$1,$E$1))</f>
        <v>0</v>
      </c>
      <c r="G101" s="4">
        <f t="shared" si="1"/>
        <v>0</v>
      </c>
      <c r="H101" s="3"/>
      <c r="I101" s="3"/>
      <c r="J101" s="3"/>
      <c r="K101" s="3"/>
    </row>
    <row r="102" spans="1:11" x14ac:dyDescent="0.25">
      <c r="A102" s="3"/>
      <c r="B102" s="3" t="s">
        <v>10</v>
      </c>
      <c r="C102" s="1">
        <v>43068</v>
      </c>
      <c r="D102" s="4"/>
      <c r="E102" s="4"/>
      <c r="F102" s="8">
        <f>IF(D102=$F$1,$F$1,IF(E102-D102&gt;$C$1,$D$1,$E$1))</f>
        <v>0</v>
      </c>
      <c r="G102" s="4">
        <f t="shared" si="1"/>
        <v>0</v>
      </c>
      <c r="H102" s="3"/>
      <c r="I102" s="3"/>
      <c r="J102" s="3"/>
      <c r="K102" s="3"/>
    </row>
    <row r="103" spans="1:11" x14ac:dyDescent="0.25">
      <c r="A103" s="3"/>
      <c r="B103" s="3" t="s">
        <v>4</v>
      </c>
      <c r="C103" s="1">
        <v>43069</v>
      </c>
      <c r="D103" s="4"/>
      <c r="E103" s="4"/>
      <c r="F103" s="8">
        <f>IF(D103=$F$1,$F$1,IF(E103-D103&gt;$C$1,$D$1,$E$1))</f>
        <v>0</v>
      </c>
      <c r="G103" s="4">
        <f t="shared" si="1"/>
        <v>0</v>
      </c>
      <c r="H103" s="3"/>
      <c r="I103" s="3"/>
      <c r="J103" s="3"/>
      <c r="K103" s="3"/>
    </row>
    <row r="104" spans="1:11" x14ac:dyDescent="0.25">
      <c r="A104" s="3"/>
      <c r="B104" s="3" t="s">
        <v>5</v>
      </c>
      <c r="C104" s="1">
        <v>43070</v>
      </c>
      <c r="D104" s="4"/>
      <c r="E104" s="4"/>
      <c r="F104" s="8">
        <f>IF(D104=$F$1,$F$1,IF(E104-D104&gt;$C$1,$D$1,$E$1))</f>
        <v>0</v>
      </c>
      <c r="G104" s="4">
        <f t="shared" si="1"/>
        <v>0</v>
      </c>
      <c r="H104" s="3"/>
      <c r="I104" s="3"/>
      <c r="J104" s="3"/>
      <c r="K104" s="3"/>
    </row>
    <row r="105" spans="1:11" x14ac:dyDescent="0.25">
      <c r="A105" s="3"/>
      <c r="B105" s="3" t="s">
        <v>6</v>
      </c>
      <c r="C105" s="1">
        <v>43071</v>
      </c>
      <c r="D105" s="4"/>
      <c r="E105" s="4"/>
      <c r="F105" s="8">
        <f>IF(D105=$F$1,$F$1,IF(E105-D105&gt;$C$1,$D$1,$E$1))</f>
        <v>0</v>
      </c>
      <c r="G105" s="4">
        <f t="shared" si="1"/>
        <v>0</v>
      </c>
      <c r="H105" s="3"/>
      <c r="I105" s="3"/>
      <c r="J105" s="3"/>
      <c r="K105" s="3"/>
    </row>
    <row r="106" spans="1:11" x14ac:dyDescent="0.25">
      <c r="A106" s="3"/>
      <c r="B106" s="3" t="s">
        <v>7</v>
      </c>
      <c r="C106" s="1">
        <v>43072</v>
      </c>
      <c r="D106" s="4"/>
      <c r="E106" s="4"/>
      <c r="F106" s="8">
        <f>IF(D106=$F$1,$F$1,IF(E106-D106&gt;$C$1,$D$1,$E$1))</f>
        <v>0</v>
      </c>
      <c r="G106" s="4">
        <f t="shared" si="1"/>
        <v>0</v>
      </c>
      <c r="H106" s="3"/>
      <c r="I106" s="3"/>
      <c r="J106" s="3"/>
      <c r="K106" s="3"/>
    </row>
    <row r="107" spans="1:11" x14ac:dyDescent="0.25">
      <c r="A107" s="3">
        <v>49</v>
      </c>
      <c r="B107" s="3" t="s">
        <v>8</v>
      </c>
      <c r="C107" s="1">
        <v>43073</v>
      </c>
      <c r="D107" s="4"/>
      <c r="E107" s="4"/>
      <c r="F107" s="8">
        <f>IF(D107=$F$1,$F$1,IF(E107-D107&gt;$C$1,$D$1,$E$1))</f>
        <v>0</v>
      </c>
      <c r="G107" s="4">
        <f t="shared" si="1"/>
        <v>0</v>
      </c>
      <c r="H107" s="3"/>
      <c r="I107" s="3"/>
      <c r="J107" s="3"/>
      <c r="K107" s="3"/>
    </row>
    <row r="108" spans="1:11" x14ac:dyDescent="0.25">
      <c r="A108" s="3"/>
      <c r="B108" s="3" t="s">
        <v>9</v>
      </c>
      <c r="C108" s="1">
        <v>43074</v>
      </c>
      <c r="D108" s="4"/>
      <c r="E108" s="4"/>
      <c r="F108" s="8">
        <f>IF(D108=$F$1,$F$1,IF(E108-D108&gt;$C$1,$D$1,$E$1))</f>
        <v>0</v>
      </c>
      <c r="G108" s="4">
        <f t="shared" si="1"/>
        <v>0</v>
      </c>
      <c r="H108" s="3"/>
      <c r="I108" s="3"/>
      <c r="J108" s="3"/>
      <c r="K108" s="3"/>
    </row>
    <row r="109" spans="1:11" x14ac:dyDescent="0.25">
      <c r="A109" s="3"/>
      <c r="B109" s="3" t="s">
        <v>10</v>
      </c>
      <c r="C109" s="1">
        <v>43075</v>
      </c>
      <c r="D109" s="4"/>
      <c r="E109" s="4"/>
      <c r="F109" s="8">
        <f>IF(D109=$F$1,$F$1,IF(E109-D109&gt;$C$1,$D$1,$E$1))</f>
        <v>0</v>
      </c>
      <c r="G109" s="4">
        <f t="shared" si="1"/>
        <v>0</v>
      </c>
      <c r="H109" s="3"/>
      <c r="I109" s="3"/>
      <c r="J109" s="3"/>
      <c r="K109" s="3"/>
    </row>
    <row r="110" spans="1:11" x14ac:dyDescent="0.25">
      <c r="A110" s="3"/>
      <c r="B110" s="3" t="s">
        <v>4</v>
      </c>
      <c r="C110" s="1">
        <v>43076</v>
      </c>
      <c r="D110" s="4"/>
      <c r="E110" s="4"/>
      <c r="F110" s="8">
        <f>IF(D110=$F$1,$F$1,IF(E110-D110&gt;$C$1,$D$1,$E$1))</f>
        <v>0</v>
      </c>
      <c r="G110" s="4">
        <f t="shared" si="1"/>
        <v>0</v>
      </c>
      <c r="H110" s="3"/>
      <c r="I110" s="3"/>
      <c r="J110" s="3"/>
      <c r="K110" s="3"/>
    </row>
    <row r="111" spans="1:11" x14ac:dyDescent="0.25">
      <c r="A111" s="3"/>
      <c r="B111" s="3" t="s">
        <v>5</v>
      </c>
      <c r="C111" s="1">
        <v>43077</v>
      </c>
      <c r="D111" s="4"/>
      <c r="E111" s="4"/>
      <c r="F111" s="8">
        <f>IF(D111=$F$1,$F$1,IF(E111-D111&gt;$C$1,$D$1,$E$1))</f>
        <v>0</v>
      </c>
      <c r="G111" s="4">
        <f t="shared" si="1"/>
        <v>0</v>
      </c>
      <c r="H111" s="3"/>
      <c r="I111" s="3"/>
      <c r="J111" s="3"/>
      <c r="K111" s="3"/>
    </row>
    <row r="112" spans="1:11" x14ac:dyDescent="0.25">
      <c r="A112" s="3"/>
      <c r="B112" s="3" t="s">
        <v>6</v>
      </c>
      <c r="C112" s="1">
        <v>43078</v>
      </c>
      <c r="D112" s="4"/>
      <c r="E112" s="4"/>
      <c r="F112" s="8">
        <f>IF(D112=$F$1,$F$1,IF(E112-D112&gt;$C$1,$D$1,$E$1))</f>
        <v>0</v>
      </c>
      <c r="G112" s="4">
        <f t="shared" si="1"/>
        <v>0</v>
      </c>
      <c r="H112" s="3"/>
      <c r="I112" s="3"/>
      <c r="J112" s="3"/>
      <c r="K112" s="3"/>
    </row>
    <row r="113" spans="1:11" x14ac:dyDescent="0.25">
      <c r="A113" s="3"/>
      <c r="B113" s="3" t="s">
        <v>7</v>
      </c>
      <c r="C113" s="1">
        <v>43079</v>
      </c>
      <c r="D113" s="4"/>
      <c r="E113" s="4"/>
      <c r="F113" s="8">
        <f>IF(D113=$F$1,$F$1,IF(E113-D113&gt;$C$1,$D$1,$E$1))</f>
        <v>0</v>
      </c>
      <c r="G113" s="4">
        <f t="shared" si="1"/>
        <v>0</v>
      </c>
      <c r="H113" s="3"/>
      <c r="I113" s="3"/>
      <c r="J113" s="3"/>
      <c r="K113" s="3"/>
    </row>
    <row r="114" spans="1:11" x14ac:dyDescent="0.25">
      <c r="A114" s="3">
        <v>50</v>
      </c>
      <c r="B114" s="3" t="s">
        <v>8</v>
      </c>
      <c r="C114" s="1">
        <v>43080</v>
      </c>
      <c r="D114" s="4"/>
      <c r="E114" s="4"/>
      <c r="F114" s="8">
        <f>IF(D114=$F$1,$F$1,IF(E114-D114&gt;$C$1,$D$1,$E$1))</f>
        <v>0</v>
      </c>
      <c r="G114" s="4">
        <f t="shared" si="1"/>
        <v>0</v>
      </c>
      <c r="H114" s="3"/>
      <c r="I114" s="3"/>
      <c r="J114" s="3"/>
      <c r="K114" s="3"/>
    </row>
    <row r="115" spans="1:11" x14ac:dyDescent="0.25">
      <c r="A115" s="3"/>
      <c r="B115" s="3" t="s">
        <v>9</v>
      </c>
      <c r="C115" s="1">
        <v>43081</v>
      </c>
      <c r="D115" s="4"/>
      <c r="E115" s="4"/>
      <c r="F115" s="8">
        <f>IF(D115=$F$1,$F$1,IF(E115-D115&gt;$C$1,$D$1,$E$1))</f>
        <v>0</v>
      </c>
      <c r="G115" s="4">
        <f t="shared" si="1"/>
        <v>0</v>
      </c>
      <c r="H115" s="3"/>
      <c r="I115" s="3"/>
      <c r="J115" s="3"/>
      <c r="K115" s="3"/>
    </row>
    <row r="116" spans="1:11" x14ac:dyDescent="0.25">
      <c r="A116" s="3"/>
      <c r="B116" s="3" t="s">
        <v>10</v>
      </c>
      <c r="C116" s="1">
        <v>43082</v>
      </c>
      <c r="D116" s="4"/>
      <c r="E116" s="4"/>
      <c r="F116" s="8">
        <f>IF(D116=$F$1,$F$1,IF(E116-D116&gt;$C$1,$D$1,$E$1))</f>
        <v>0</v>
      </c>
      <c r="G116" s="4">
        <f t="shared" si="1"/>
        <v>0</v>
      </c>
      <c r="H116" s="3"/>
      <c r="I116" s="3"/>
      <c r="J116" s="3"/>
      <c r="K116" s="3"/>
    </row>
    <row r="117" spans="1:11" x14ac:dyDescent="0.25">
      <c r="A117" s="3"/>
      <c r="B117" s="3" t="s">
        <v>4</v>
      </c>
      <c r="C117" s="1">
        <v>43083</v>
      </c>
      <c r="D117" s="4"/>
      <c r="E117" s="4"/>
      <c r="F117" s="8">
        <f>IF(D117=$F$1,$F$1,IF(E117-D117&gt;$C$1,$D$1,$E$1))</f>
        <v>0</v>
      </c>
      <c r="G117" s="4">
        <f t="shared" si="1"/>
        <v>0</v>
      </c>
      <c r="H117" s="3"/>
      <c r="I117" s="3"/>
      <c r="J117" s="3"/>
      <c r="K117" s="3"/>
    </row>
    <row r="118" spans="1:11" x14ac:dyDescent="0.25">
      <c r="A118" s="3"/>
      <c r="B118" s="3" t="s">
        <v>5</v>
      </c>
      <c r="C118" s="1">
        <v>43084</v>
      </c>
      <c r="D118" s="4"/>
      <c r="E118" s="4"/>
      <c r="F118" s="8">
        <f>IF(D118=$F$1,$F$1,IF(E118-D118&gt;$C$1,$D$1,$E$1))</f>
        <v>0</v>
      </c>
      <c r="G118" s="4">
        <f t="shared" si="1"/>
        <v>0</v>
      </c>
      <c r="H118" s="3"/>
      <c r="I118" s="3"/>
      <c r="J118" s="3"/>
      <c r="K118" s="3"/>
    </row>
    <row r="119" spans="1:11" x14ac:dyDescent="0.25">
      <c r="A119" s="3"/>
      <c r="B119" s="3" t="s">
        <v>6</v>
      </c>
      <c r="C119" s="1">
        <v>43085</v>
      </c>
      <c r="D119" s="4"/>
      <c r="E119" s="4"/>
      <c r="F119" s="8">
        <f>IF(D119=$F$1,$F$1,IF(E119-D119&gt;$C$1,$D$1,$E$1))</f>
        <v>0</v>
      </c>
      <c r="G119" s="4">
        <f t="shared" si="1"/>
        <v>0</v>
      </c>
      <c r="H119" s="3"/>
      <c r="I119" s="3"/>
      <c r="J119" s="3"/>
      <c r="K119" s="3"/>
    </row>
    <row r="120" spans="1:11" x14ac:dyDescent="0.25">
      <c r="A120" s="3"/>
      <c r="B120" s="3" t="s">
        <v>7</v>
      </c>
      <c r="C120" s="1">
        <v>43086</v>
      </c>
      <c r="D120" s="4"/>
      <c r="E120" s="4"/>
      <c r="F120" s="8">
        <f>IF(D120=$F$1,$F$1,IF(E120-D120&gt;$C$1,$D$1,$E$1))</f>
        <v>0</v>
      </c>
      <c r="G120" s="4">
        <f t="shared" si="1"/>
        <v>0</v>
      </c>
      <c r="H120" s="3"/>
      <c r="I120" s="3"/>
      <c r="J120" s="3"/>
      <c r="K120" s="3"/>
    </row>
    <row r="121" spans="1:11" x14ac:dyDescent="0.25">
      <c r="A121" s="3">
        <v>51</v>
      </c>
      <c r="B121" s="3" t="s">
        <v>8</v>
      </c>
      <c r="C121" s="1">
        <v>43087</v>
      </c>
      <c r="D121" s="4"/>
      <c r="E121" s="4"/>
      <c r="F121" s="8">
        <f>IF(D121=$F$1,$F$1,IF(E121-D121&gt;$C$1,$D$1,$E$1))</f>
        <v>0</v>
      </c>
      <c r="G121" s="4">
        <f t="shared" si="1"/>
        <v>0</v>
      </c>
      <c r="H121" s="3"/>
      <c r="I121" s="3"/>
      <c r="J121" s="3"/>
      <c r="K121" s="3"/>
    </row>
    <row r="122" spans="1:11" x14ac:dyDescent="0.25">
      <c r="A122" s="3"/>
      <c r="B122" s="3" t="s">
        <v>9</v>
      </c>
      <c r="C122" s="1">
        <v>43088</v>
      </c>
      <c r="D122" s="4"/>
      <c r="E122" s="4"/>
      <c r="F122" s="8">
        <f>IF(D122=$F$1,$F$1,IF(E122-D122&gt;$C$1,$D$1,$E$1))</f>
        <v>0</v>
      </c>
      <c r="G122" s="4">
        <f t="shared" si="1"/>
        <v>0</v>
      </c>
      <c r="H122" s="3"/>
      <c r="I122" s="3"/>
      <c r="J122" s="3"/>
      <c r="K122" s="3"/>
    </row>
    <row r="123" spans="1:11" x14ac:dyDescent="0.25">
      <c r="A123" s="3"/>
      <c r="B123" s="3" t="s">
        <v>10</v>
      </c>
      <c r="C123" s="1">
        <v>43089</v>
      </c>
      <c r="D123" s="4"/>
      <c r="E123" s="4"/>
      <c r="F123" s="8">
        <f>IF(D123=$F$1,$F$1,IF(E123-D123&gt;$C$1,$D$1,$E$1))</f>
        <v>0</v>
      </c>
      <c r="G123" s="4">
        <f t="shared" si="1"/>
        <v>0</v>
      </c>
      <c r="H123" s="3"/>
      <c r="I123" s="3"/>
      <c r="J123" s="3"/>
      <c r="K123" s="3"/>
    </row>
    <row r="124" spans="1:11" x14ac:dyDescent="0.25">
      <c r="A124" s="3"/>
      <c r="B124" s="3" t="s">
        <v>4</v>
      </c>
      <c r="C124" s="1">
        <v>43090</v>
      </c>
      <c r="D124" s="4"/>
      <c r="E124" s="4"/>
      <c r="F124" s="8">
        <f>IF(D124=$F$1,$F$1,IF(E124-D124&gt;$C$1,$D$1,$E$1))</f>
        <v>0</v>
      </c>
      <c r="G124" s="4">
        <f t="shared" si="1"/>
        <v>0</v>
      </c>
      <c r="H124" s="3"/>
      <c r="I124" s="3"/>
      <c r="J124" s="3"/>
      <c r="K124" s="3"/>
    </row>
    <row r="125" spans="1:11" x14ac:dyDescent="0.25">
      <c r="A125" s="3"/>
      <c r="B125" s="3" t="s">
        <v>5</v>
      </c>
      <c r="C125" s="1">
        <v>43091</v>
      </c>
      <c r="D125" s="4"/>
      <c r="E125" s="4"/>
      <c r="F125" s="8">
        <f>IF(D125=$F$1,$F$1,IF(E125-D125&gt;$C$1,$D$1,$E$1))</f>
        <v>0</v>
      </c>
      <c r="G125" s="4">
        <f t="shared" si="1"/>
        <v>0</v>
      </c>
      <c r="H125" s="3"/>
      <c r="I125" s="3"/>
      <c r="J125" s="3"/>
      <c r="K125" s="3"/>
    </row>
    <row r="126" spans="1:11" x14ac:dyDescent="0.25">
      <c r="A126" s="3"/>
      <c r="B126" s="3" t="s">
        <v>6</v>
      </c>
      <c r="C126" s="1">
        <v>43092</v>
      </c>
      <c r="D126" s="4"/>
      <c r="E126" s="4"/>
      <c r="F126" s="8">
        <f>IF(D126=$F$1,$F$1,IF(E126-D126&gt;$C$1,$D$1,$E$1))</f>
        <v>0</v>
      </c>
      <c r="G126" s="4">
        <f t="shared" si="1"/>
        <v>0</v>
      </c>
      <c r="H126" s="3"/>
      <c r="I126" s="3"/>
      <c r="J126" s="3"/>
      <c r="K126" s="3"/>
    </row>
    <row r="127" spans="1:11" x14ac:dyDescent="0.25">
      <c r="A127" s="3"/>
      <c r="B127" s="3" t="s">
        <v>7</v>
      </c>
      <c r="C127" s="1">
        <v>43093</v>
      </c>
      <c r="D127" s="4"/>
      <c r="E127" s="4"/>
      <c r="F127" s="8">
        <f>IF(D127=$F$1,$F$1,IF(E127-D127&gt;$C$1,$D$1,$E$1))</f>
        <v>0</v>
      </c>
      <c r="G127" s="4">
        <f t="shared" si="1"/>
        <v>0</v>
      </c>
      <c r="H127" s="3"/>
      <c r="I127" s="3"/>
      <c r="J127" s="3"/>
      <c r="K127" s="3"/>
    </row>
    <row r="128" spans="1:11" x14ac:dyDescent="0.25">
      <c r="A128" s="3">
        <v>52</v>
      </c>
      <c r="B128" s="3" t="s">
        <v>8</v>
      </c>
      <c r="C128" s="1">
        <v>43094</v>
      </c>
      <c r="D128" s="4"/>
      <c r="E128" s="4"/>
      <c r="F128" s="8">
        <f>IF(D128=$F$1,$F$1,IF(E128-D128&gt;$C$1,$D$1,$E$1))</f>
        <v>0</v>
      </c>
      <c r="G128" s="4">
        <f t="shared" si="1"/>
        <v>0</v>
      </c>
      <c r="H128" s="3"/>
      <c r="I128" s="3"/>
      <c r="J128" s="3"/>
      <c r="K128" s="3"/>
    </row>
    <row r="129" spans="1:11" x14ac:dyDescent="0.25">
      <c r="A129" s="3"/>
      <c r="B129" s="3" t="s">
        <v>9</v>
      </c>
      <c r="C129" s="1">
        <v>43095</v>
      </c>
      <c r="D129" s="4"/>
      <c r="E129" s="4"/>
      <c r="F129" s="8">
        <f>IF(D129=$F$1,$F$1,IF(E129-D129&gt;$C$1,$D$1,$E$1))</f>
        <v>0</v>
      </c>
      <c r="G129" s="4">
        <f t="shared" si="1"/>
        <v>0</v>
      </c>
      <c r="H129" s="3"/>
      <c r="I129" s="3"/>
      <c r="J129" s="3"/>
      <c r="K129" s="3"/>
    </row>
    <row r="130" spans="1:11" x14ac:dyDescent="0.25">
      <c r="A130" s="3"/>
      <c r="B130" s="3" t="s">
        <v>10</v>
      </c>
      <c r="C130" s="1">
        <v>43096</v>
      </c>
      <c r="D130" s="4"/>
      <c r="E130" s="4"/>
      <c r="F130" s="8">
        <f>IF(D130=$F$1,$F$1,IF(E130-D130&gt;$C$1,$D$1,$E$1))</f>
        <v>0</v>
      </c>
      <c r="G130" s="4">
        <f t="shared" si="1"/>
        <v>0</v>
      </c>
      <c r="H130" s="3"/>
      <c r="I130" s="3"/>
      <c r="J130" s="3"/>
      <c r="K130" s="3"/>
    </row>
    <row r="131" spans="1:11" x14ac:dyDescent="0.25">
      <c r="A131" s="3"/>
      <c r="B131" s="3" t="s">
        <v>4</v>
      </c>
      <c r="C131" s="1">
        <v>43097</v>
      </c>
      <c r="D131" s="4"/>
      <c r="E131" s="4"/>
      <c r="F131" s="8">
        <f>IF(D131=$F$1,$F$1,IF(E131-D131&gt;$C$1,$D$1,$E$1))</f>
        <v>0</v>
      </c>
      <c r="G131" s="4">
        <f t="shared" si="1"/>
        <v>0</v>
      </c>
      <c r="H131" s="3"/>
      <c r="I131" s="3"/>
      <c r="J131" s="3"/>
      <c r="K131" s="3"/>
    </row>
    <row r="132" spans="1:11" x14ac:dyDescent="0.25">
      <c r="A132" s="3"/>
      <c r="B132" s="3" t="s">
        <v>5</v>
      </c>
      <c r="C132" s="1">
        <v>43098</v>
      </c>
      <c r="D132" s="4"/>
      <c r="E132" s="4"/>
      <c r="F132" s="8">
        <f>IF(D132=$F$1,$F$1,IF(E132-D132&gt;$C$1,$D$1,$E$1))</f>
        <v>0</v>
      </c>
      <c r="G132" s="4">
        <f t="shared" si="1"/>
        <v>0</v>
      </c>
      <c r="H132" s="3"/>
      <c r="I132" s="3"/>
      <c r="J132" s="3"/>
      <c r="K132" s="3"/>
    </row>
    <row r="133" spans="1:11" x14ac:dyDescent="0.25">
      <c r="A133" s="3"/>
      <c r="B133" s="3" t="s">
        <v>6</v>
      </c>
      <c r="C133" s="1">
        <v>43099</v>
      </c>
      <c r="D133" s="4"/>
      <c r="E133" s="4"/>
      <c r="F133" s="8">
        <f>IF(D133=$F$1,$F$1,IF(E133-D133&gt;$C$1,$D$1,$E$1))</f>
        <v>0</v>
      </c>
      <c r="G133" s="4">
        <f t="shared" si="1"/>
        <v>0</v>
      </c>
      <c r="H133" s="3"/>
      <c r="I133" s="3"/>
      <c r="J133" s="3"/>
      <c r="K133" s="3"/>
    </row>
    <row r="134" spans="1:11" x14ac:dyDescent="0.25">
      <c r="A134" s="3"/>
      <c r="B134" s="3" t="s">
        <v>7</v>
      </c>
      <c r="C134" s="1">
        <v>43100</v>
      </c>
      <c r="D134" s="4"/>
      <c r="E134" s="4"/>
      <c r="F134" s="8">
        <f>IF(D134=$F$1,$F$1,IF(E134-D134&gt;$C$1,$D$1,$E$1))</f>
        <v>0</v>
      </c>
      <c r="G134" s="4">
        <f>E134-D134-F134</f>
        <v>0</v>
      </c>
      <c r="H134" s="3"/>
      <c r="I134" s="3"/>
      <c r="J134" s="3"/>
      <c r="K134" s="3"/>
    </row>
  </sheetData>
  <sheetCalcPr fullCalcOnLoad="1"/>
  <mergeCells count="2">
    <mergeCell ref="J2:K2"/>
    <mergeCell ref="J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Planlagt arbejdstid</vt:lpstr>
      <vt:lpstr>Faktuel Arbejdstid</vt:lpstr>
      <vt:lpstr>Ark3</vt:lpstr>
      <vt:lpstr>_34</vt:lpstr>
      <vt:lpstr>_35</vt:lpstr>
      <vt:lpstr>_36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Wampi</dc:creator>
  <cp:lastModifiedBy>Bjarne Hansen</cp:lastModifiedBy>
  <dcterms:created xsi:type="dcterms:W3CDTF">2017-09-07T18:33:39Z</dcterms:created>
  <dcterms:modified xsi:type="dcterms:W3CDTF">2017-09-08T17:00:27Z</dcterms:modified>
</cp:coreProperties>
</file>