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515"/>
  <workbookPr codeName="ThisWorkbook" autoCompressPictures="0"/>
  <bookViews>
    <workbookView xWindow="680" yWindow="400" windowWidth="15480" windowHeight="11200"/>
  </bookViews>
  <sheets>
    <sheet name="Schedule" sheetId="8" r:id="rId1"/>
    <sheet name="Employees" sheetId="5" r:id="rId2"/>
  </sheets>
  <definedNames>
    <definedName name="EmployeeNames">Employees!$A$3:$A$22</definedName>
    <definedName name="Employees">Employees!$A$3:$B$22</definedName>
    <definedName name="ShiftNames">#REF!</definedName>
    <definedName name="Shifts">#REF!</definedName>
    <definedName name="StartTimes">#REF!</definedName>
    <definedName name="Time">Employees!$I$2:$I$97</definedName>
    <definedName name="Time2">#REF!</definedName>
    <definedName name="TValue">Employees!$I$2:$K$97</definedName>
    <definedName name="TValue2">#REF!</definedName>
    <definedName name="_xlnm.Print_Area" localSheetId="0">Schedule!$A$2:$AE$26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6" i="8" l="1"/>
  <c r="Y6" i="8"/>
  <c r="U6" i="8"/>
  <c r="Q6" i="8"/>
  <c r="M6" i="8"/>
  <c r="I6" i="8"/>
  <c r="E6" i="8"/>
  <c r="AD6" i="8"/>
  <c r="AE6" i="8"/>
  <c r="AC7" i="8"/>
  <c r="Y7" i="8"/>
  <c r="U7" i="8"/>
  <c r="Q7" i="8"/>
  <c r="M7" i="8"/>
  <c r="I7" i="8"/>
  <c r="E7" i="8"/>
  <c r="AD7" i="8"/>
  <c r="AE7" i="8"/>
  <c r="AC8" i="8"/>
  <c r="Y8" i="8"/>
  <c r="U8" i="8"/>
  <c r="Q8" i="8"/>
  <c r="M8" i="8"/>
  <c r="I8" i="8"/>
  <c r="E8" i="8"/>
  <c r="AD8" i="8"/>
  <c r="AE8" i="8"/>
  <c r="AC9" i="8"/>
  <c r="Y9" i="8"/>
  <c r="U9" i="8"/>
  <c r="Q9" i="8"/>
  <c r="M9" i="8"/>
  <c r="I9" i="8"/>
  <c r="E9" i="8"/>
  <c r="AD9" i="8"/>
  <c r="AE9" i="8"/>
  <c r="AC10" i="8"/>
  <c r="Y10" i="8"/>
  <c r="U10" i="8"/>
  <c r="Q10" i="8"/>
  <c r="M10" i="8"/>
  <c r="I10" i="8"/>
  <c r="E10" i="8"/>
  <c r="AD10" i="8"/>
  <c r="AE10" i="8"/>
  <c r="AC11" i="8"/>
  <c r="Y11" i="8"/>
  <c r="U11" i="8"/>
  <c r="Q11" i="8"/>
  <c r="M11" i="8"/>
  <c r="I11" i="8"/>
  <c r="E11" i="8"/>
  <c r="AD11" i="8"/>
  <c r="AE11" i="8"/>
  <c r="AC12" i="8"/>
  <c r="Y12" i="8"/>
  <c r="U12" i="8"/>
  <c r="Q12" i="8"/>
  <c r="M12" i="8"/>
  <c r="I12" i="8"/>
  <c r="E12" i="8"/>
  <c r="AD12" i="8"/>
  <c r="AE12" i="8"/>
  <c r="AC13" i="8"/>
  <c r="Y13" i="8"/>
  <c r="U13" i="8"/>
  <c r="Q13" i="8"/>
  <c r="M13" i="8"/>
  <c r="I13" i="8"/>
  <c r="E13" i="8"/>
  <c r="AD13" i="8"/>
  <c r="AE13" i="8"/>
  <c r="AC14" i="8"/>
  <c r="Y14" i="8"/>
  <c r="U14" i="8"/>
  <c r="Q14" i="8"/>
  <c r="M14" i="8"/>
  <c r="I14" i="8"/>
  <c r="E14" i="8"/>
  <c r="AD14" i="8"/>
  <c r="AE14" i="8"/>
  <c r="AC15" i="8"/>
  <c r="Y15" i="8"/>
  <c r="U15" i="8"/>
  <c r="Q15" i="8"/>
  <c r="M15" i="8"/>
  <c r="I15" i="8"/>
  <c r="E15" i="8"/>
  <c r="AD15" i="8"/>
  <c r="AE15" i="8"/>
  <c r="AC16" i="8"/>
  <c r="Y16" i="8"/>
  <c r="U16" i="8"/>
  <c r="Q16" i="8"/>
  <c r="M16" i="8"/>
  <c r="I16" i="8"/>
  <c r="E16" i="8"/>
  <c r="AD16" i="8"/>
  <c r="AE16" i="8"/>
  <c r="AC17" i="8"/>
  <c r="Y17" i="8"/>
  <c r="U17" i="8"/>
  <c r="Q17" i="8"/>
  <c r="M17" i="8"/>
  <c r="I17" i="8"/>
  <c r="E17" i="8"/>
  <c r="AD17" i="8"/>
  <c r="AE17" i="8"/>
  <c r="AC18" i="8"/>
  <c r="Y18" i="8"/>
  <c r="U18" i="8"/>
  <c r="Q18" i="8"/>
  <c r="M18" i="8"/>
  <c r="I18" i="8"/>
  <c r="E18" i="8"/>
  <c r="AD18" i="8"/>
  <c r="AE18" i="8"/>
  <c r="AC19" i="8"/>
  <c r="Y19" i="8"/>
  <c r="U19" i="8"/>
  <c r="Q19" i="8"/>
  <c r="M19" i="8"/>
  <c r="I19" i="8"/>
  <c r="E19" i="8"/>
  <c r="AD19" i="8"/>
  <c r="AE19" i="8"/>
  <c r="AC20" i="8"/>
  <c r="Y20" i="8"/>
  <c r="U20" i="8"/>
  <c r="Q20" i="8"/>
  <c r="M20" i="8"/>
  <c r="I20" i="8"/>
  <c r="E20" i="8"/>
  <c r="AD20" i="8"/>
  <c r="AE20" i="8"/>
  <c r="AC21" i="8"/>
  <c r="Y21" i="8"/>
  <c r="U21" i="8"/>
  <c r="Q21" i="8"/>
  <c r="M21" i="8"/>
  <c r="I21" i="8"/>
  <c r="E21" i="8"/>
  <c r="AD21" i="8"/>
  <c r="AE21" i="8"/>
  <c r="AC22" i="8"/>
  <c r="Y22" i="8"/>
  <c r="U22" i="8"/>
  <c r="Q22" i="8"/>
  <c r="M22" i="8"/>
  <c r="I22" i="8"/>
  <c r="E22" i="8"/>
  <c r="AD22" i="8"/>
  <c r="AE22" i="8"/>
  <c r="AD23" i="8"/>
  <c r="AE23" i="8"/>
  <c r="AD24" i="8"/>
  <c r="AE24" i="8"/>
  <c r="AC25" i="8"/>
  <c r="Y25" i="8"/>
  <c r="U25" i="8"/>
  <c r="Q25" i="8"/>
  <c r="M25" i="8"/>
  <c r="I25" i="8"/>
  <c r="E25" i="8"/>
  <c r="AD25" i="8"/>
  <c r="AE25" i="8"/>
  <c r="AE26" i="8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C9" i="8"/>
  <c r="K9" i="8"/>
  <c r="AA25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AA8" i="8"/>
  <c r="AA7" i="8"/>
  <c r="W25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S7" i="8"/>
  <c r="S25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O25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K25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8" i="8"/>
  <c r="K7" i="8"/>
  <c r="G25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C25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8" i="8"/>
  <c r="C7" i="8"/>
  <c r="AA6" i="8"/>
  <c r="W6" i="8"/>
  <c r="S6" i="8"/>
  <c r="O6" i="8"/>
  <c r="K6" i="8"/>
  <c r="G6" i="8"/>
  <c r="C6" i="8"/>
  <c r="AD26" i="8"/>
  <c r="B5" i="8"/>
  <c r="F5" i="8"/>
  <c r="J5" i="8"/>
  <c r="N5" i="8"/>
  <c r="R5" i="8"/>
  <c r="V5" i="8"/>
  <c r="Z5" i="8"/>
  <c r="B4" i="8"/>
  <c r="F4" i="8"/>
  <c r="J4" i="8"/>
  <c r="N4" i="8"/>
  <c r="R4" i="8"/>
  <c r="V4" i="8"/>
  <c r="Z4" i="8"/>
</calcChain>
</file>

<file path=xl/sharedStrings.xml><?xml version="1.0" encoding="utf-8"?>
<sst xmlns="http://schemas.openxmlformats.org/spreadsheetml/2006/main" count="34" uniqueCount="32">
  <si>
    <t>Employee 1</t>
  </si>
  <si>
    <t>Employee 2</t>
  </si>
  <si>
    <t>Employee 3</t>
  </si>
  <si>
    <t>Employee 4</t>
  </si>
  <si>
    <t>Employee</t>
  </si>
  <si>
    <t>Hourly Rate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</si>
  <si>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</si>
  <si>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</si>
  <si>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</si>
  <si>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</si>
  <si>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</si>
  <si>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</si>
  <si>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</si>
  <si>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</si>
  <si>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</si>
  <si>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</si>
  <si>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Total</t>
  </si>
  <si>
    <t>Hours</t>
  </si>
  <si>
    <t xml:space="preserve">Notes: </t>
  </si>
  <si>
    <t xml:space="preserve">   1) Change employee names and hourly rates as needed to reflect your actual data.</t>
  </si>
  <si>
    <t>Time</t>
  </si>
  <si>
    <t>TValue</t>
  </si>
  <si>
    <t>Labor $</t>
  </si>
  <si>
    <t>Period Start Date</t>
  </si>
  <si>
    <t>Tvalue24</t>
  </si>
  <si>
    <t>Employee 15</t>
  </si>
  <si>
    <t>Employee 16</t>
  </si>
  <si>
    <t>Employee 17</t>
  </si>
  <si>
    <t>Employee 18</t>
  </si>
  <si>
    <t>Employee 19</t>
  </si>
  <si>
    <t>Employee 20</t>
  </si>
  <si>
    <t>Employee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</si>
</sst>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9]h:mm\ AM/PM;@"/>
    <numFmt numFmtId="165" formatCode="[$-F800]dddd\,\ mmmm\ dd\,\ yyyy"/>
    <numFmt numFmtId="166" formatCode="[$-409]d\-mmm\-yy;@"/>
    <numFmt numFmtId="167" formatCode="&quot;$&quot;#,##0.00"/>
    <numFmt numFmtId="168" formatCode="#,##0.0"/>
    <numFmt numFmtId="169" formatCode="dddd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167" fontId="0" fillId="0" borderId="0" xfId="0" applyNumberFormat="1"/>
    <xf numFmtId="0" fontId="0" fillId="0" borderId="0" xfId="0" applyProtection="1">
      <protection locked="0"/>
    </xf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Alignment="1" applyProtection="1">
      <alignment vertical="center"/>
    </xf>
    <xf numFmtId="0" fontId="0" fillId="0" borderId="0" xfId="0" applyFill="1"/>
    <xf numFmtId="164" fontId="3" fillId="0" borderId="1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167" fontId="3" fillId="2" borderId="3" xfId="0" applyNumberFormat="1" applyFont="1" applyFill="1" applyBorder="1" applyProtection="1"/>
    <xf numFmtId="167" fontId="3" fillId="2" borderId="4" xfId="0" applyNumberFormat="1" applyFont="1" applyFill="1" applyBorder="1" applyProtection="1"/>
    <xf numFmtId="164" fontId="5" fillId="0" borderId="5" xfId="0" applyNumberFormat="1" applyFont="1" applyFill="1" applyBorder="1" applyAlignment="1" applyProtection="1">
      <alignment horizontal="center"/>
      <protection locked="0"/>
    </xf>
    <xf numFmtId="164" fontId="5" fillId="0" borderId="6" xfId="0" applyNumberFormat="1" applyFont="1" applyFill="1" applyBorder="1" applyAlignment="1" applyProtection="1">
      <alignment horizontal="center"/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center" vertical="center" wrapText="1" shrinkToFit="1"/>
    </xf>
    <xf numFmtId="2" fontId="6" fillId="0" borderId="1" xfId="0" applyNumberFormat="1" applyFont="1" applyFill="1" applyBorder="1" applyAlignment="1" applyProtection="1">
      <alignment horizontal="center"/>
    </xf>
    <xf numFmtId="2" fontId="6" fillId="0" borderId="8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2" fontId="0" fillId="0" borderId="0" xfId="0" applyNumberFormat="1"/>
    <xf numFmtId="2" fontId="3" fillId="2" borderId="1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3" fillId="2" borderId="8" xfId="0" applyNumberFormat="1" applyFont="1" applyFill="1" applyBorder="1" applyAlignment="1" applyProtection="1">
      <alignment horizontal="center"/>
    </xf>
    <xf numFmtId="168" fontId="5" fillId="2" borderId="1" xfId="0" applyNumberFormat="1" applyFont="1" applyFill="1" applyBorder="1" applyProtection="1"/>
    <xf numFmtId="168" fontId="3" fillId="2" borderId="1" xfId="0" applyNumberFormat="1" applyFont="1" applyFill="1" applyBorder="1" applyProtection="1"/>
    <xf numFmtId="168" fontId="5" fillId="2" borderId="8" xfId="0" applyNumberFormat="1" applyFont="1" applyFill="1" applyBorder="1" applyProtection="1"/>
    <xf numFmtId="4" fontId="2" fillId="2" borderId="5" xfId="0" applyNumberFormat="1" applyFont="1" applyFill="1" applyBorder="1" applyAlignment="1" applyProtection="1">
      <alignment horizontal="right"/>
    </xf>
    <xf numFmtId="167" fontId="2" fillId="2" borderId="9" xfId="0" applyNumberFormat="1" applyFont="1" applyFill="1" applyBorder="1" applyAlignment="1" applyProtection="1">
      <alignment horizontal="center"/>
    </xf>
    <xf numFmtId="167" fontId="2" fillId="2" borderId="3" xfId="0" applyNumberFormat="1" applyFont="1" applyFill="1" applyBorder="1" applyAlignment="1" applyProtection="1">
      <alignment horizontal="center"/>
    </xf>
    <xf numFmtId="169" fontId="2" fillId="2" borderId="11" xfId="0" applyNumberFormat="1" applyFont="1" applyFill="1" applyBorder="1" applyAlignment="1" applyProtection="1">
      <alignment horizontal="center"/>
    </xf>
    <xf numFmtId="169" fontId="2" fillId="2" borderId="2" xfId="0" applyNumberFormat="1" applyFont="1" applyFill="1" applyBorder="1" applyAlignment="1" applyProtection="1">
      <alignment horizontal="center"/>
    </xf>
    <xf numFmtId="169" fontId="2" fillId="2" borderId="12" xfId="0" applyNumberFormat="1" applyFont="1" applyFill="1" applyBorder="1" applyAlignment="1" applyProtection="1">
      <alignment horizontal="center"/>
    </xf>
    <xf numFmtId="166" fontId="2" fillId="2" borderId="7" xfId="0" applyNumberFormat="1" applyFont="1" applyFill="1" applyBorder="1" applyAlignment="1" applyProtection="1">
      <alignment horizontal="center"/>
    </xf>
    <xf numFmtId="166" fontId="2" fillId="2" borderId="13" xfId="0" applyNumberFormat="1" applyFont="1" applyFill="1" applyBorder="1" applyAlignment="1" applyProtection="1">
      <alignment horizontal="center"/>
    </xf>
    <xf numFmtId="166" fontId="2" fillId="2" borderId="10" xfId="0" applyNumberFormat="1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165" fontId="3" fillId="0" borderId="5" xfId="0" applyNumberFormat="1" applyFont="1" applyFill="1" applyBorder="1" applyAlignment="1" applyProtection="1">
      <alignment horizontal="center" vertical="center"/>
      <protection locked="0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165" fontId="3" fillId="0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ill>
        <patternFill patternType="solid">
          <fgColor indexed="64"/>
          <bgColor indexed="29"/>
        </patternFill>
      </fill>
    </dxf>
    <dxf>
      <fill>
        <patternFill patternType="solid">
          <fgColor indexed="64"/>
          <bgColor indexed="49"/>
        </patternFill>
      </fill>
    </dxf>
    <dxf>
      <fill>
        <patternFill patternType="solid">
          <fgColor indexed="64"/>
          <bgColor indexed="1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AE26"/>
  <sheetViews>
    <sheetView showGridLines="0" tabSelected="1" zoomScale="150" zoomScaleNormal="150" zoomScalePageLayoutView="150" workbookViewId="0">
      <selection activeCell="B6" sqref="B6"/>
    </sheetView>
  </sheetViews>
  <sheetFormatPr baseColWidth="10" defaultColWidth="8.83203125" defaultRowHeight="14" x14ac:dyDescent="0"/>
  <cols>
    <col min="1" max="1" width="15.6640625" customWidth="1"/>
    <col min="2" max="2" width="8.33203125" customWidth="1"/>
    <col min="3" max="3" width="1.5" bestFit="1" customWidth="1"/>
    <col min="4" max="4" width="8.33203125" customWidth="1"/>
    <col min="5" max="5" width="4.1640625" customWidth="1"/>
    <col min="6" max="6" width="8.33203125" customWidth="1"/>
    <col min="7" max="7" width="1.5" bestFit="1" customWidth="1"/>
    <col min="8" max="8" width="8.33203125" customWidth="1"/>
    <col min="9" max="9" width="4.1640625" customWidth="1"/>
    <col min="10" max="10" width="8.33203125" customWidth="1"/>
    <col min="11" max="11" width="1.5" bestFit="1" customWidth="1"/>
    <col min="12" max="12" width="8.33203125" customWidth="1"/>
    <col min="13" max="13" width="4.1640625" customWidth="1"/>
    <col min="14" max="14" width="8.33203125" customWidth="1"/>
    <col min="15" max="15" width="1.5" bestFit="1" customWidth="1"/>
    <col min="16" max="16" width="8.33203125" customWidth="1"/>
    <col min="17" max="17" width="4.1640625" customWidth="1"/>
    <col min="18" max="18" width="8.33203125" customWidth="1"/>
    <col min="19" max="19" width="1.5" bestFit="1" customWidth="1"/>
    <col min="20" max="20" width="8.33203125" customWidth="1"/>
    <col min="21" max="21" width="4.1640625" customWidth="1"/>
    <col min="22" max="22" width="8.33203125" customWidth="1"/>
    <col min="23" max="23" width="1.5" bestFit="1" customWidth="1"/>
    <col min="24" max="24" width="8.33203125" customWidth="1"/>
    <col min="25" max="25" width="4.1640625" customWidth="1"/>
    <col min="26" max="26" width="8.33203125" customWidth="1"/>
    <col min="27" max="27" width="1.5" bestFit="1" customWidth="1"/>
    <col min="28" max="28" width="8.33203125" customWidth="1"/>
    <col min="29" max="29" width="4.1640625" customWidth="1"/>
    <col min="30" max="30" width="7.33203125" bestFit="1" customWidth="1"/>
    <col min="31" max="31" width="10.5" bestFit="1" customWidth="1"/>
    <col min="33" max="33" width="9.33203125" bestFit="1" customWidth="1"/>
  </cols>
  <sheetData>
    <row r="1" spans="1:31" ht="4.5" customHeight="1"/>
    <row r="2" spans="1:31" ht="24.75" customHeight="1">
      <c r="A2" s="22" t="s">
        <v>23</v>
      </c>
      <c r="B2" s="49">
        <v>40644</v>
      </c>
      <c r="C2" s="50"/>
      <c r="D2" s="50"/>
      <c r="E2" s="50"/>
      <c r="F2" s="51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4.5" customHeight="1">
      <c r="A3" s="5"/>
      <c r="B3" s="25"/>
      <c r="C3" s="25"/>
      <c r="D3" s="25"/>
      <c r="E3" s="25"/>
      <c r="F3" s="2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47" t="s">
        <v>4</v>
      </c>
      <c r="B4" s="41">
        <f>B2</f>
        <v>40644</v>
      </c>
      <c r="C4" s="42"/>
      <c r="D4" s="42"/>
      <c r="E4" s="43"/>
      <c r="F4" s="41">
        <f>B4+1</f>
        <v>40645</v>
      </c>
      <c r="G4" s="42"/>
      <c r="H4" s="42"/>
      <c r="I4" s="43"/>
      <c r="J4" s="41">
        <f>F4+1</f>
        <v>40646</v>
      </c>
      <c r="K4" s="42"/>
      <c r="L4" s="42"/>
      <c r="M4" s="43"/>
      <c r="N4" s="41">
        <f>J4+1</f>
        <v>40647</v>
      </c>
      <c r="O4" s="42"/>
      <c r="P4" s="42"/>
      <c r="Q4" s="43"/>
      <c r="R4" s="41">
        <f>N4+1</f>
        <v>40648</v>
      </c>
      <c r="S4" s="42"/>
      <c r="T4" s="42"/>
      <c r="U4" s="43"/>
      <c r="V4" s="41">
        <f>R4+1</f>
        <v>40649</v>
      </c>
      <c r="W4" s="42"/>
      <c r="X4" s="42"/>
      <c r="Y4" s="43"/>
      <c r="Z4" s="41">
        <f>V4+1</f>
        <v>40650</v>
      </c>
      <c r="AA4" s="42"/>
      <c r="AB4" s="42"/>
      <c r="AC4" s="43"/>
      <c r="AD4" s="26" t="s">
        <v>16</v>
      </c>
      <c r="AE4" s="39" t="s">
        <v>16</v>
      </c>
    </row>
    <row r="5" spans="1:31">
      <c r="A5" s="48"/>
      <c r="B5" s="44">
        <f>B2</f>
        <v>40644</v>
      </c>
      <c r="C5" s="45"/>
      <c r="D5" s="45"/>
      <c r="E5" s="46"/>
      <c r="F5" s="44">
        <f>B5+1</f>
        <v>40645</v>
      </c>
      <c r="G5" s="45"/>
      <c r="H5" s="45"/>
      <c r="I5" s="46"/>
      <c r="J5" s="44">
        <f>F5+1</f>
        <v>40646</v>
      </c>
      <c r="K5" s="45"/>
      <c r="L5" s="45"/>
      <c r="M5" s="46"/>
      <c r="N5" s="44">
        <f>J5+1</f>
        <v>40647</v>
      </c>
      <c r="O5" s="45"/>
      <c r="P5" s="45"/>
      <c r="Q5" s="46"/>
      <c r="R5" s="44">
        <f>N5+1</f>
        <v>40648</v>
      </c>
      <c r="S5" s="45"/>
      <c r="T5" s="45"/>
      <c r="U5" s="46"/>
      <c r="V5" s="44">
        <f>R5+1</f>
        <v>40649</v>
      </c>
      <c r="W5" s="45"/>
      <c r="X5" s="45"/>
      <c r="Y5" s="46"/>
      <c r="Z5" s="44">
        <f>V5+1</f>
        <v>40650</v>
      </c>
      <c r="AA5" s="45"/>
      <c r="AB5" s="45"/>
      <c r="AC5" s="46"/>
      <c r="AD5" s="27" t="s">
        <v>17</v>
      </c>
      <c r="AE5" s="40" t="s">
        <v>22</v>
      </c>
    </row>
    <row r="6" spans="1:31" ht="20" customHeight="1">
      <c r="A6" s="20"/>
      <c r="B6" s="16"/>
      <c r="C6" s="7" t="str">
        <f>IF(D6="","","-")</f>
        <v/>
      </c>
      <c r="D6" s="18"/>
      <c r="E6" s="23" t="str">
        <f t="shared" ref="E6:E25" si="0">IF(D6="","",IF(D6&lt;=B6,((VLOOKUP(D6,TValue,3,))-(VLOOKUP(B6,TValue,2,))),((VLOOKUP(D6,TValue,2,))-(VLOOKUP(B6,TValue,2,)))))</f>
        <v/>
      </c>
      <c r="F6" s="16"/>
      <c r="G6" s="7" t="str">
        <f>IF(H6="","","-")</f>
        <v/>
      </c>
      <c r="H6" s="18"/>
      <c r="I6" s="23" t="str">
        <f t="shared" ref="I6:I25" si="1">IF(H6="","",IF(H6&lt;=F6,((VLOOKUP(H6,TValue,3,))-(VLOOKUP(F6,TValue,2,))),((VLOOKUP(H6,TValue,2,))-(VLOOKUP(F6,TValue,2,)))))</f>
        <v/>
      </c>
      <c r="J6" s="16"/>
      <c r="K6" s="7" t="str">
        <f>IF(L6="","","-")</f>
        <v/>
      </c>
      <c r="L6" s="18"/>
      <c r="M6" s="23" t="str">
        <f t="shared" ref="M6:M25" si="2">IF(L6="","",IF(L6&lt;=J6,((VLOOKUP(L6,TValue,3,))-(VLOOKUP(J6,TValue,2,))),((VLOOKUP(L6,TValue,2,))-(VLOOKUP(J6,TValue,2,)))))</f>
        <v/>
      </c>
      <c r="N6" s="16"/>
      <c r="O6" s="7" t="str">
        <f>IF(P6="","","-")</f>
        <v/>
      </c>
      <c r="P6" s="18"/>
      <c r="Q6" s="23" t="str">
        <f t="shared" ref="Q6:Q25" si="3">IF(P6="","",IF(P6&lt;=N6,((VLOOKUP(P6,TValue,3,))-(VLOOKUP(N6,TValue,2,))),((VLOOKUP(P6,TValue,2,))-(VLOOKUP(N6,TValue,2,)))))</f>
        <v/>
      </c>
      <c r="R6" s="16"/>
      <c r="S6" s="7" t="str">
        <f>IF(T6="","","-")</f>
        <v/>
      </c>
      <c r="T6" s="18"/>
      <c r="U6" s="23" t="str">
        <f t="shared" ref="U6:U25" si="4">IF(T6="","",IF(T6&lt;=R6,((VLOOKUP(T6,TValue,3,))-(VLOOKUP(R6,TValue,2,))),((VLOOKUP(T6,TValue,2,))-(VLOOKUP(R6,TValue,2,)))))</f>
        <v/>
      </c>
      <c r="V6" s="16"/>
      <c r="W6" s="7" t="str">
        <f>IF(X6="","","-")</f>
        <v/>
      </c>
      <c r="X6" s="18"/>
      <c r="Y6" s="24" t="str">
        <f t="shared" ref="Y6:Y25" si="5">IF(X6="","",IF(X6&lt;=V6,((VLOOKUP(X6,TValue,3,))-(VLOOKUP(V6,TValue,2,))),((VLOOKUP(X6,TValue,2,))-(VLOOKUP(V6,TValue,2,)))))</f>
        <v/>
      </c>
      <c r="Z6" s="18"/>
      <c r="AA6" s="7" t="str">
        <f>IF(AB6="","","-")</f>
        <v/>
      </c>
      <c r="AB6" s="18"/>
      <c r="AC6" s="24" t="str">
        <f t="shared" ref="AC6:AC25" si="6">IF(AB6="","",IF(AB6&lt;=Z6,((VLOOKUP(AB6,TValue,3,))-(VLOOKUP(Z6,TValue,2,))),((VLOOKUP(AB6,TValue,2,))-(VLOOKUP(Z6,TValue,2,)))))</f>
        <v/>
      </c>
      <c r="AD6" s="29">
        <f>SUM(AC6,Y6,U6,Q6,M6,I6,E6)</f>
        <v>0</v>
      </c>
      <c r="AE6" s="14">
        <f t="shared" ref="AE6:AE25" si="7">IF(A6="",0,VLOOKUP(A6,Employees,2,))*AD6</f>
        <v>0</v>
      </c>
    </row>
    <row r="7" spans="1:31" ht="20" customHeight="1">
      <c r="A7" s="21" t="s">
        <v>0</v>
      </c>
      <c r="B7" s="17">
        <v>0.41666666666666669</v>
      </c>
      <c r="C7" s="9" t="str">
        <f t="shared" ref="C7:C25" si="8">IF(D7="","","-")</f>
        <v>-</v>
      </c>
      <c r="D7" s="18">
        <v>0.66666666666666663</v>
      </c>
      <c r="E7" s="23">
        <f t="shared" si="0"/>
        <v>6</v>
      </c>
      <c r="F7" s="17"/>
      <c r="G7" s="7" t="str">
        <f t="shared" ref="G7:G25" si="9">IF(H7="","","-")</f>
        <v/>
      </c>
      <c r="H7" s="19"/>
      <c r="I7" s="23" t="str">
        <f t="shared" si="1"/>
        <v/>
      </c>
      <c r="J7" s="17"/>
      <c r="K7" s="7" t="str">
        <f t="shared" ref="K7:K25" si="10">IF(L7="","","-")</f>
        <v/>
      </c>
      <c r="L7" s="19"/>
      <c r="M7" s="23" t="str">
        <f t="shared" si="2"/>
        <v/>
      </c>
      <c r="N7" s="17"/>
      <c r="O7" s="7" t="str">
        <f t="shared" ref="O7:O25" si="11">IF(P7="","","-")</f>
        <v/>
      </c>
      <c r="P7" s="19"/>
      <c r="Q7" s="23" t="str">
        <f t="shared" si="3"/>
        <v/>
      </c>
      <c r="R7" s="17"/>
      <c r="S7" s="7" t="str">
        <f>IF(T7="","","-")</f>
        <v/>
      </c>
      <c r="T7" s="19"/>
      <c r="U7" s="23" t="str">
        <f t="shared" si="4"/>
        <v/>
      </c>
      <c r="V7" s="17"/>
      <c r="W7" s="7" t="str">
        <f t="shared" ref="W7:W25" si="12">IF(X7="","","-")</f>
        <v/>
      </c>
      <c r="X7" s="19"/>
      <c r="Y7" s="24" t="str">
        <f t="shared" si="5"/>
        <v/>
      </c>
      <c r="Z7" s="19"/>
      <c r="AA7" s="7" t="str">
        <f t="shared" ref="AA7:AA25" si="13">IF(AB7="","","-")</f>
        <v/>
      </c>
      <c r="AB7" s="18"/>
      <c r="AC7" s="24" t="str">
        <f t="shared" si="6"/>
        <v/>
      </c>
      <c r="AD7" s="29">
        <f t="shared" ref="AD7:AD25" si="14">SUM(AC7,Y7,U7,Q7,M7,I7,E7)</f>
        <v>6</v>
      </c>
      <c r="AE7" s="14">
        <f t="shared" si="7"/>
        <v>60</v>
      </c>
    </row>
    <row r="8" spans="1:31" ht="20" customHeight="1">
      <c r="A8" s="21"/>
      <c r="B8" s="16"/>
      <c r="C8" s="7" t="str">
        <f t="shared" si="8"/>
        <v/>
      </c>
      <c r="D8" s="18"/>
      <c r="E8" s="23" t="str">
        <f t="shared" si="0"/>
        <v/>
      </c>
      <c r="F8" s="16"/>
      <c r="G8" s="7" t="str">
        <f t="shared" si="9"/>
        <v/>
      </c>
      <c r="H8" s="18"/>
      <c r="I8" s="23" t="str">
        <f t="shared" si="1"/>
        <v/>
      </c>
      <c r="J8" s="16"/>
      <c r="K8" s="7" t="str">
        <f t="shared" si="10"/>
        <v/>
      </c>
      <c r="L8" s="18"/>
      <c r="M8" s="23" t="str">
        <f t="shared" si="2"/>
        <v/>
      </c>
      <c r="N8" s="16"/>
      <c r="O8" s="7" t="str">
        <f t="shared" si="11"/>
        <v/>
      </c>
      <c r="P8" s="18"/>
      <c r="Q8" s="23" t="str">
        <f t="shared" si="3"/>
        <v/>
      </c>
      <c r="R8" s="16"/>
      <c r="S8" s="7" t="str">
        <f t="shared" ref="S8:S25" si="15">IF(T8="","","-")</f>
        <v/>
      </c>
      <c r="T8" s="18"/>
      <c r="U8" s="23" t="str">
        <f t="shared" si="4"/>
        <v/>
      </c>
      <c r="V8" s="16"/>
      <c r="W8" s="7" t="str">
        <f t="shared" si="12"/>
        <v/>
      </c>
      <c r="X8" s="18"/>
      <c r="Y8" s="24" t="str">
        <f t="shared" si="5"/>
        <v/>
      </c>
      <c r="Z8" s="18"/>
      <c r="AA8" s="7" t="str">
        <f t="shared" si="13"/>
        <v/>
      </c>
      <c r="AB8" s="18"/>
      <c r="AC8" s="24" t="str">
        <f t="shared" si="6"/>
        <v/>
      </c>
      <c r="AD8" s="29">
        <f t="shared" si="14"/>
        <v>0</v>
      </c>
      <c r="AE8" s="14">
        <f t="shared" si="7"/>
        <v>0</v>
      </c>
    </row>
    <row r="9" spans="1:31" ht="20" customHeight="1">
      <c r="A9" s="21"/>
      <c r="B9" s="17"/>
      <c r="C9" s="8" t="str">
        <f t="shared" si="8"/>
        <v/>
      </c>
      <c r="D9" s="18"/>
      <c r="E9" s="23" t="str">
        <f t="shared" si="0"/>
        <v/>
      </c>
      <c r="F9" s="17"/>
      <c r="G9" s="7" t="str">
        <f t="shared" si="9"/>
        <v/>
      </c>
      <c r="H9" s="19"/>
      <c r="I9" s="23" t="str">
        <f t="shared" si="1"/>
        <v/>
      </c>
      <c r="J9" s="17"/>
      <c r="K9" s="7" t="str">
        <f t="shared" si="10"/>
        <v/>
      </c>
      <c r="L9" s="19"/>
      <c r="M9" s="23" t="str">
        <f t="shared" si="2"/>
        <v/>
      </c>
      <c r="N9" s="17"/>
      <c r="O9" s="7" t="str">
        <f t="shared" si="11"/>
        <v/>
      </c>
      <c r="P9" s="18"/>
      <c r="Q9" s="23" t="str">
        <f t="shared" si="3"/>
        <v/>
      </c>
      <c r="R9" s="17"/>
      <c r="S9" s="7" t="str">
        <f t="shared" si="15"/>
        <v/>
      </c>
      <c r="T9" s="19"/>
      <c r="U9" s="23" t="str">
        <f t="shared" si="4"/>
        <v/>
      </c>
      <c r="V9" s="17"/>
      <c r="W9" s="7" t="str">
        <f t="shared" si="12"/>
        <v/>
      </c>
      <c r="X9" s="19"/>
      <c r="Y9" s="24" t="str">
        <f t="shared" si="5"/>
        <v/>
      </c>
      <c r="Z9" s="19"/>
      <c r="AA9" s="7" t="str">
        <f t="shared" si="13"/>
        <v/>
      </c>
      <c r="AB9" s="19"/>
      <c r="AC9" s="24" t="str">
        <f t="shared" si="6"/>
        <v/>
      </c>
      <c r="AD9" s="29">
        <f t="shared" si="14"/>
        <v>0</v>
      </c>
      <c r="AE9" s="14">
        <f t="shared" si="7"/>
        <v>0</v>
      </c>
    </row>
    <row r="10" spans="1:31" ht="20" customHeight="1">
      <c r="A10" s="21"/>
      <c r="B10" s="16"/>
      <c r="C10" s="7" t="str">
        <f t="shared" si="8"/>
        <v/>
      </c>
      <c r="D10" s="18"/>
      <c r="E10" s="23" t="str">
        <f t="shared" si="0"/>
        <v/>
      </c>
      <c r="F10" s="16"/>
      <c r="G10" s="7" t="str">
        <f t="shared" si="9"/>
        <v/>
      </c>
      <c r="H10" s="18"/>
      <c r="I10" s="23" t="str">
        <f t="shared" si="1"/>
        <v/>
      </c>
      <c r="J10" s="16"/>
      <c r="K10" s="7" t="str">
        <f t="shared" si="10"/>
        <v/>
      </c>
      <c r="L10" s="18"/>
      <c r="M10" s="23" t="str">
        <f t="shared" si="2"/>
        <v/>
      </c>
      <c r="N10" s="16"/>
      <c r="O10" s="7" t="str">
        <f t="shared" si="11"/>
        <v/>
      </c>
      <c r="P10" s="18"/>
      <c r="Q10" s="23" t="str">
        <f t="shared" si="3"/>
        <v/>
      </c>
      <c r="R10" s="16"/>
      <c r="S10" s="7" t="str">
        <f t="shared" si="15"/>
        <v/>
      </c>
      <c r="T10" s="18"/>
      <c r="U10" s="23" t="str">
        <f t="shared" si="4"/>
        <v/>
      </c>
      <c r="V10" s="16"/>
      <c r="W10" s="7" t="str">
        <f t="shared" si="12"/>
        <v/>
      </c>
      <c r="X10" s="18"/>
      <c r="Y10" s="24" t="str">
        <f t="shared" si="5"/>
        <v/>
      </c>
      <c r="Z10" s="18"/>
      <c r="AA10" s="7" t="str">
        <f t="shared" si="13"/>
        <v/>
      </c>
      <c r="AB10" s="18"/>
      <c r="AC10" s="24" t="str">
        <f t="shared" si="6"/>
        <v/>
      </c>
      <c r="AD10" s="29">
        <f t="shared" si="14"/>
        <v>0</v>
      </c>
      <c r="AE10" s="14">
        <f t="shared" si="7"/>
        <v>0</v>
      </c>
    </row>
    <row r="11" spans="1:31" ht="20" customHeight="1">
      <c r="A11" s="21"/>
      <c r="B11" s="17"/>
      <c r="C11" s="8" t="str">
        <f t="shared" si="8"/>
        <v/>
      </c>
      <c r="D11" s="18"/>
      <c r="E11" s="23" t="str">
        <f t="shared" si="0"/>
        <v/>
      </c>
      <c r="F11" s="17"/>
      <c r="G11" s="7" t="str">
        <f t="shared" si="9"/>
        <v/>
      </c>
      <c r="H11" s="18"/>
      <c r="I11" s="23" t="str">
        <f t="shared" si="1"/>
        <v/>
      </c>
      <c r="J11" s="17"/>
      <c r="K11" s="7" t="str">
        <f t="shared" si="10"/>
        <v/>
      </c>
      <c r="L11" s="19"/>
      <c r="M11" s="23" t="str">
        <f t="shared" si="2"/>
        <v/>
      </c>
      <c r="N11" s="17"/>
      <c r="O11" s="7" t="str">
        <f t="shared" si="11"/>
        <v/>
      </c>
      <c r="P11" s="19"/>
      <c r="Q11" s="23" t="str">
        <f t="shared" si="3"/>
        <v/>
      </c>
      <c r="R11" s="17"/>
      <c r="S11" s="7" t="str">
        <f t="shared" si="15"/>
        <v/>
      </c>
      <c r="T11" s="19"/>
      <c r="U11" s="23" t="str">
        <f t="shared" si="4"/>
        <v/>
      </c>
      <c r="V11" s="17"/>
      <c r="W11" s="7" t="str">
        <f t="shared" si="12"/>
        <v/>
      </c>
      <c r="X11" s="19"/>
      <c r="Y11" s="24" t="str">
        <f t="shared" si="5"/>
        <v/>
      </c>
      <c r="Z11" s="19"/>
      <c r="AA11" s="7" t="str">
        <f t="shared" si="13"/>
        <v/>
      </c>
      <c r="AB11" s="19"/>
      <c r="AC11" s="24" t="str">
        <f t="shared" si="6"/>
        <v/>
      </c>
      <c r="AD11" s="29">
        <f t="shared" si="14"/>
        <v>0</v>
      </c>
      <c r="AE11" s="14">
        <f t="shared" si="7"/>
        <v>0</v>
      </c>
    </row>
    <row r="12" spans="1:31" ht="20" customHeight="1">
      <c r="A12" s="21"/>
      <c r="B12" s="16"/>
      <c r="C12" s="7" t="str">
        <f t="shared" si="8"/>
        <v/>
      </c>
      <c r="D12" s="18"/>
      <c r="E12" s="23" t="str">
        <f t="shared" si="0"/>
        <v/>
      </c>
      <c r="F12" s="16"/>
      <c r="G12" s="7" t="str">
        <f t="shared" si="9"/>
        <v/>
      </c>
      <c r="H12" s="18"/>
      <c r="I12" s="23" t="str">
        <f t="shared" si="1"/>
        <v/>
      </c>
      <c r="J12" s="16"/>
      <c r="K12" s="7" t="str">
        <f t="shared" si="10"/>
        <v/>
      </c>
      <c r="L12" s="18"/>
      <c r="M12" s="23" t="str">
        <f t="shared" si="2"/>
        <v/>
      </c>
      <c r="N12" s="16"/>
      <c r="O12" s="7" t="str">
        <f t="shared" si="11"/>
        <v/>
      </c>
      <c r="P12" s="18"/>
      <c r="Q12" s="23" t="str">
        <f t="shared" si="3"/>
        <v/>
      </c>
      <c r="R12" s="16"/>
      <c r="S12" s="7" t="str">
        <f t="shared" si="15"/>
        <v/>
      </c>
      <c r="T12" s="18"/>
      <c r="U12" s="23" t="str">
        <f t="shared" si="4"/>
        <v/>
      </c>
      <c r="V12" s="16"/>
      <c r="W12" s="7" t="str">
        <f t="shared" si="12"/>
        <v/>
      </c>
      <c r="X12" s="18"/>
      <c r="Y12" s="24" t="str">
        <f t="shared" si="5"/>
        <v/>
      </c>
      <c r="Z12" s="18"/>
      <c r="AA12" s="7" t="str">
        <f t="shared" si="13"/>
        <v/>
      </c>
      <c r="AB12" s="18"/>
      <c r="AC12" s="24" t="str">
        <f t="shared" si="6"/>
        <v/>
      </c>
      <c r="AD12" s="29">
        <f t="shared" si="14"/>
        <v>0</v>
      </c>
      <c r="AE12" s="14">
        <f t="shared" si="7"/>
        <v>0</v>
      </c>
    </row>
    <row r="13" spans="1:31" ht="20" customHeight="1">
      <c r="A13" s="21"/>
      <c r="B13" s="17"/>
      <c r="C13" s="8" t="str">
        <f t="shared" si="8"/>
        <v/>
      </c>
      <c r="D13" s="18"/>
      <c r="E13" s="23" t="str">
        <f t="shared" si="0"/>
        <v/>
      </c>
      <c r="F13" s="17"/>
      <c r="G13" s="7" t="str">
        <f t="shared" si="9"/>
        <v/>
      </c>
      <c r="H13" s="18"/>
      <c r="I13" s="23" t="str">
        <f t="shared" si="1"/>
        <v/>
      </c>
      <c r="J13" s="17"/>
      <c r="K13" s="7" t="str">
        <f t="shared" si="10"/>
        <v/>
      </c>
      <c r="L13" s="19"/>
      <c r="M13" s="23" t="str">
        <f t="shared" si="2"/>
        <v/>
      </c>
      <c r="N13" s="17"/>
      <c r="O13" s="7" t="str">
        <f t="shared" si="11"/>
        <v/>
      </c>
      <c r="P13" s="19"/>
      <c r="Q13" s="23" t="str">
        <f t="shared" si="3"/>
        <v/>
      </c>
      <c r="R13" s="17"/>
      <c r="S13" s="7" t="str">
        <f t="shared" si="15"/>
        <v/>
      </c>
      <c r="T13" s="19"/>
      <c r="U13" s="23" t="str">
        <f t="shared" si="4"/>
        <v/>
      </c>
      <c r="V13" s="17"/>
      <c r="W13" s="7" t="str">
        <f t="shared" si="12"/>
        <v/>
      </c>
      <c r="X13" s="19"/>
      <c r="Y13" s="24" t="str">
        <f t="shared" si="5"/>
        <v/>
      </c>
      <c r="Z13" s="19"/>
      <c r="AA13" s="7" t="str">
        <f t="shared" si="13"/>
        <v/>
      </c>
      <c r="AB13" s="19"/>
      <c r="AC13" s="24" t="str">
        <f t="shared" si="6"/>
        <v/>
      </c>
      <c r="AD13" s="29">
        <f t="shared" si="14"/>
        <v>0</v>
      </c>
      <c r="AE13" s="14">
        <f t="shared" si="7"/>
        <v>0</v>
      </c>
    </row>
    <row r="14" spans="1:31" ht="20" customHeight="1">
      <c r="A14" s="21"/>
      <c r="B14" s="16"/>
      <c r="C14" s="7" t="str">
        <f t="shared" si="8"/>
        <v/>
      </c>
      <c r="D14" s="18"/>
      <c r="E14" s="23" t="str">
        <f t="shared" si="0"/>
        <v/>
      </c>
      <c r="F14" s="16"/>
      <c r="G14" s="7" t="str">
        <f t="shared" si="9"/>
        <v/>
      </c>
      <c r="H14" s="18"/>
      <c r="I14" s="23" t="str">
        <f t="shared" si="1"/>
        <v/>
      </c>
      <c r="J14" s="16"/>
      <c r="K14" s="7" t="str">
        <f t="shared" si="10"/>
        <v/>
      </c>
      <c r="L14" s="18"/>
      <c r="M14" s="23" t="str">
        <f t="shared" si="2"/>
        <v/>
      </c>
      <c r="N14" s="16"/>
      <c r="O14" s="7" t="str">
        <f t="shared" si="11"/>
        <v/>
      </c>
      <c r="P14" s="18"/>
      <c r="Q14" s="23" t="str">
        <f t="shared" si="3"/>
        <v/>
      </c>
      <c r="R14" s="16"/>
      <c r="S14" s="7" t="str">
        <f t="shared" si="15"/>
        <v/>
      </c>
      <c r="T14" s="18"/>
      <c r="U14" s="23" t="str">
        <f t="shared" si="4"/>
        <v/>
      </c>
      <c r="V14" s="16"/>
      <c r="W14" s="7" t="str">
        <f t="shared" si="12"/>
        <v/>
      </c>
      <c r="X14" s="18"/>
      <c r="Y14" s="24" t="str">
        <f t="shared" si="5"/>
        <v/>
      </c>
      <c r="Z14" s="18"/>
      <c r="AA14" s="7" t="str">
        <f t="shared" si="13"/>
        <v/>
      </c>
      <c r="AB14" s="18"/>
      <c r="AC14" s="24" t="str">
        <f t="shared" si="6"/>
        <v/>
      </c>
      <c r="AD14" s="29">
        <f t="shared" si="14"/>
        <v>0</v>
      </c>
      <c r="AE14" s="14">
        <f t="shared" si="7"/>
        <v>0</v>
      </c>
    </row>
    <row r="15" spans="1:31" ht="20" customHeight="1">
      <c r="A15" s="21"/>
      <c r="B15" s="17"/>
      <c r="C15" s="8" t="str">
        <f t="shared" si="8"/>
        <v/>
      </c>
      <c r="D15" s="19"/>
      <c r="E15" s="23" t="str">
        <f t="shared" si="0"/>
        <v/>
      </c>
      <c r="F15" s="17"/>
      <c r="G15" s="7" t="str">
        <f t="shared" si="9"/>
        <v/>
      </c>
      <c r="H15" s="19"/>
      <c r="I15" s="23" t="str">
        <f t="shared" si="1"/>
        <v/>
      </c>
      <c r="J15" s="17"/>
      <c r="K15" s="7" t="str">
        <f t="shared" si="10"/>
        <v/>
      </c>
      <c r="L15" s="19"/>
      <c r="M15" s="23" t="str">
        <f t="shared" si="2"/>
        <v/>
      </c>
      <c r="N15" s="17"/>
      <c r="O15" s="7" t="str">
        <f t="shared" si="11"/>
        <v/>
      </c>
      <c r="P15" s="19"/>
      <c r="Q15" s="23" t="str">
        <f t="shared" si="3"/>
        <v/>
      </c>
      <c r="R15" s="17"/>
      <c r="S15" s="7" t="str">
        <f t="shared" si="15"/>
        <v/>
      </c>
      <c r="T15" s="19"/>
      <c r="U15" s="23" t="str">
        <f t="shared" si="4"/>
        <v/>
      </c>
      <c r="V15" s="17"/>
      <c r="W15" s="7" t="str">
        <f t="shared" si="12"/>
        <v/>
      </c>
      <c r="X15" s="18"/>
      <c r="Y15" s="24" t="str">
        <f t="shared" si="5"/>
        <v/>
      </c>
      <c r="Z15" s="19"/>
      <c r="AA15" s="7" t="str">
        <f t="shared" si="13"/>
        <v/>
      </c>
      <c r="AB15" s="19"/>
      <c r="AC15" s="24" t="str">
        <f t="shared" si="6"/>
        <v/>
      </c>
      <c r="AD15" s="29">
        <f t="shared" si="14"/>
        <v>0</v>
      </c>
      <c r="AE15" s="14">
        <f t="shared" si="7"/>
        <v>0</v>
      </c>
    </row>
    <row r="16" spans="1:31" ht="20" customHeight="1">
      <c r="A16" s="21"/>
      <c r="B16" s="16"/>
      <c r="C16" s="7" t="str">
        <f t="shared" si="8"/>
        <v/>
      </c>
      <c r="D16" s="18"/>
      <c r="E16" s="23" t="str">
        <f t="shared" si="0"/>
        <v/>
      </c>
      <c r="F16" s="16"/>
      <c r="G16" s="7" t="str">
        <f t="shared" si="9"/>
        <v/>
      </c>
      <c r="H16" s="18"/>
      <c r="I16" s="23" t="str">
        <f t="shared" si="1"/>
        <v/>
      </c>
      <c r="J16" s="16"/>
      <c r="K16" s="7" t="str">
        <f t="shared" si="10"/>
        <v/>
      </c>
      <c r="L16" s="18"/>
      <c r="M16" s="23" t="str">
        <f t="shared" si="2"/>
        <v/>
      </c>
      <c r="N16" s="16"/>
      <c r="O16" s="7" t="str">
        <f t="shared" si="11"/>
        <v/>
      </c>
      <c r="P16" s="18"/>
      <c r="Q16" s="23" t="str">
        <f t="shared" si="3"/>
        <v/>
      </c>
      <c r="R16" s="16"/>
      <c r="S16" s="7" t="str">
        <f t="shared" si="15"/>
        <v/>
      </c>
      <c r="T16" s="18"/>
      <c r="U16" s="23" t="str">
        <f t="shared" si="4"/>
        <v/>
      </c>
      <c r="V16" s="16"/>
      <c r="W16" s="7" t="str">
        <f t="shared" si="12"/>
        <v/>
      </c>
      <c r="X16" s="18"/>
      <c r="Y16" s="24" t="str">
        <f t="shared" si="5"/>
        <v/>
      </c>
      <c r="Z16" s="18"/>
      <c r="AA16" s="7" t="str">
        <f t="shared" si="13"/>
        <v/>
      </c>
      <c r="AB16" s="18"/>
      <c r="AC16" s="24" t="str">
        <f t="shared" si="6"/>
        <v/>
      </c>
      <c r="AD16" s="29">
        <f t="shared" si="14"/>
        <v>0</v>
      </c>
      <c r="AE16" s="14">
        <f t="shared" si="7"/>
        <v>0</v>
      </c>
    </row>
    <row r="17" spans="1:31" ht="20" customHeight="1">
      <c r="A17" s="21"/>
      <c r="B17" s="17"/>
      <c r="C17" s="8" t="str">
        <f t="shared" si="8"/>
        <v/>
      </c>
      <c r="D17" s="18"/>
      <c r="E17" s="23" t="str">
        <f t="shared" si="0"/>
        <v/>
      </c>
      <c r="F17" s="17"/>
      <c r="G17" s="7" t="str">
        <f t="shared" si="9"/>
        <v/>
      </c>
      <c r="H17" s="19"/>
      <c r="I17" s="23" t="str">
        <f t="shared" si="1"/>
        <v/>
      </c>
      <c r="J17" s="17"/>
      <c r="K17" s="7" t="str">
        <f t="shared" si="10"/>
        <v/>
      </c>
      <c r="L17" s="18"/>
      <c r="M17" s="23" t="str">
        <f t="shared" si="2"/>
        <v/>
      </c>
      <c r="N17" s="17"/>
      <c r="O17" s="7" t="str">
        <f t="shared" si="11"/>
        <v/>
      </c>
      <c r="P17" s="19"/>
      <c r="Q17" s="23" t="str">
        <f t="shared" si="3"/>
        <v/>
      </c>
      <c r="R17" s="17"/>
      <c r="S17" s="7" t="str">
        <f t="shared" si="15"/>
        <v/>
      </c>
      <c r="T17" s="19"/>
      <c r="U17" s="23" t="str">
        <f t="shared" si="4"/>
        <v/>
      </c>
      <c r="V17" s="17"/>
      <c r="W17" s="7" t="str">
        <f t="shared" si="12"/>
        <v/>
      </c>
      <c r="X17" s="19"/>
      <c r="Y17" s="24" t="str">
        <f t="shared" si="5"/>
        <v/>
      </c>
      <c r="Z17" s="19"/>
      <c r="AA17" s="7" t="str">
        <f t="shared" si="13"/>
        <v/>
      </c>
      <c r="AB17" s="19"/>
      <c r="AC17" s="24" t="str">
        <f t="shared" si="6"/>
        <v/>
      </c>
      <c r="AD17" s="29">
        <f t="shared" si="14"/>
        <v>0</v>
      </c>
      <c r="AE17" s="14">
        <f t="shared" si="7"/>
        <v>0</v>
      </c>
    </row>
    <row r="18" spans="1:31" ht="20" customHeight="1">
      <c r="A18" s="21"/>
      <c r="B18" s="16"/>
      <c r="C18" s="7" t="str">
        <f t="shared" si="8"/>
        <v/>
      </c>
      <c r="D18" s="18"/>
      <c r="E18" s="23" t="str">
        <f t="shared" si="0"/>
        <v/>
      </c>
      <c r="F18" s="16"/>
      <c r="G18" s="7" t="str">
        <f t="shared" si="9"/>
        <v/>
      </c>
      <c r="H18" s="18"/>
      <c r="I18" s="23" t="str">
        <f t="shared" si="1"/>
        <v/>
      </c>
      <c r="J18" s="16"/>
      <c r="K18" s="7" t="str">
        <f t="shared" si="10"/>
        <v/>
      </c>
      <c r="L18" s="18"/>
      <c r="M18" s="23" t="str">
        <f t="shared" si="2"/>
        <v/>
      </c>
      <c r="N18" s="16"/>
      <c r="O18" s="7" t="str">
        <f t="shared" si="11"/>
        <v/>
      </c>
      <c r="P18" s="18"/>
      <c r="Q18" s="23" t="str">
        <f t="shared" si="3"/>
        <v/>
      </c>
      <c r="R18" s="16"/>
      <c r="S18" s="7" t="str">
        <f t="shared" si="15"/>
        <v/>
      </c>
      <c r="T18" s="18"/>
      <c r="U18" s="23" t="str">
        <f t="shared" si="4"/>
        <v/>
      </c>
      <c r="V18" s="16"/>
      <c r="W18" s="7" t="str">
        <f t="shared" si="12"/>
        <v/>
      </c>
      <c r="X18" s="18"/>
      <c r="Y18" s="24" t="str">
        <f t="shared" si="5"/>
        <v/>
      </c>
      <c r="Z18" s="18"/>
      <c r="AA18" s="7" t="str">
        <f t="shared" si="13"/>
        <v/>
      </c>
      <c r="AB18" s="18"/>
      <c r="AC18" s="24" t="str">
        <f t="shared" si="6"/>
        <v/>
      </c>
      <c r="AD18" s="29">
        <f t="shared" si="14"/>
        <v>0</v>
      </c>
      <c r="AE18" s="14">
        <f t="shared" si="7"/>
        <v>0</v>
      </c>
    </row>
    <row r="19" spans="1:31" ht="20" customHeight="1">
      <c r="A19" s="21"/>
      <c r="B19" s="17"/>
      <c r="C19" s="8" t="str">
        <f t="shared" si="8"/>
        <v/>
      </c>
      <c r="D19" s="18"/>
      <c r="E19" s="23" t="str">
        <f t="shared" si="0"/>
        <v/>
      </c>
      <c r="F19" s="17"/>
      <c r="G19" s="7" t="str">
        <f t="shared" si="9"/>
        <v/>
      </c>
      <c r="H19" s="19"/>
      <c r="I19" s="23" t="str">
        <f t="shared" si="1"/>
        <v/>
      </c>
      <c r="J19" s="17"/>
      <c r="K19" s="7" t="str">
        <f t="shared" si="10"/>
        <v/>
      </c>
      <c r="L19" s="19"/>
      <c r="M19" s="23" t="str">
        <f t="shared" si="2"/>
        <v/>
      </c>
      <c r="N19" s="17"/>
      <c r="O19" s="7" t="str">
        <f t="shared" si="11"/>
        <v/>
      </c>
      <c r="P19" s="19"/>
      <c r="Q19" s="23" t="str">
        <f t="shared" si="3"/>
        <v/>
      </c>
      <c r="R19" s="17"/>
      <c r="S19" s="7" t="str">
        <f t="shared" si="15"/>
        <v/>
      </c>
      <c r="T19" s="19"/>
      <c r="U19" s="23" t="str">
        <f t="shared" si="4"/>
        <v/>
      </c>
      <c r="V19" s="17"/>
      <c r="W19" s="7" t="str">
        <f t="shared" si="12"/>
        <v/>
      </c>
      <c r="X19" s="19"/>
      <c r="Y19" s="24" t="str">
        <f t="shared" si="5"/>
        <v/>
      </c>
      <c r="Z19" s="19"/>
      <c r="AA19" s="7" t="str">
        <f t="shared" si="13"/>
        <v/>
      </c>
      <c r="AB19" s="19"/>
      <c r="AC19" s="24" t="str">
        <f t="shared" si="6"/>
        <v/>
      </c>
      <c r="AD19" s="29">
        <f t="shared" si="14"/>
        <v>0</v>
      </c>
      <c r="AE19" s="14">
        <f t="shared" si="7"/>
        <v>0</v>
      </c>
    </row>
    <row r="20" spans="1:31" ht="20" customHeight="1">
      <c r="A20" s="21"/>
      <c r="B20" s="16"/>
      <c r="C20" s="7" t="str">
        <f t="shared" si="8"/>
        <v/>
      </c>
      <c r="D20" s="18"/>
      <c r="E20" s="23" t="str">
        <f t="shared" si="0"/>
        <v/>
      </c>
      <c r="F20" s="16"/>
      <c r="G20" s="7" t="str">
        <f t="shared" si="9"/>
        <v/>
      </c>
      <c r="H20" s="18"/>
      <c r="I20" s="23" t="str">
        <f t="shared" si="1"/>
        <v/>
      </c>
      <c r="J20" s="16"/>
      <c r="K20" s="7" t="str">
        <f t="shared" si="10"/>
        <v/>
      </c>
      <c r="L20" s="18"/>
      <c r="M20" s="23" t="str">
        <f t="shared" si="2"/>
        <v/>
      </c>
      <c r="N20" s="16"/>
      <c r="O20" s="7" t="str">
        <f t="shared" si="11"/>
        <v/>
      </c>
      <c r="P20" s="18"/>
      <c r="Q20" s="23" t="str">
        <f t="shared" si="3"/>
        <v/>
      </c>
      <c r="R20" s="16"/>
      <c r="S20" s="7" t="str">
        <f t="shared" si="15"/>
        <v/>
      </c>
      <c r="T20" s="18"/>
      <c r="U20" s="23" t="str">
        <f t="shared" si="4"/>
        <v/>
      </c>
      <c r="V20" s="16"/>
      <c r="W20" s="7" t="str">
        <f t="shared" si="12"/>
        <v/>
      </c>
      <c r="X20" s="18"/>
      <c r="Y20" s="24" t="str">
        <f t="shared" si="5"/>
        <v/>
      </c>
      <c r="Z20" s="18"/>
      <c r="AA20" s="7" t="str">
        <f t="shared" si="13"/>
        <v/>
      </c>
      <c r="AB20" s="18"/>
      <c r="AC20" s="24" t="str">
        <f t="shared" si="6"/>
        <v/>
      </c>
      <c r="AD20" s="29">
        <f t="shared" si="14"/>
        <v>0</v>
      </c>
      <c r="AE20" s="14">
        <f t="shared" si="7"/>
        <v>0</v>
      </c>
    </row>
    <row r="21" spans="1:31" ht="20" customHeight="1">
      <c r="A21" s="21"/>
      <c r="B21" s="17"/>
      <c r="C21" s="8" t="str">
        <f t="shared" si="8"/>
        <v/>
      </c>
      <c r="D21" s="18"/>
      <c r="E21" s="23" t="str">
        <f t="shared" si="0"/>
        <v/>
      </c>
      <c r="F21" s="17"/>
      <c r="G21" s="7" t="str">
        <f t="shared" si="9"/>
        <v/>
      </c>
      <c r="H21" s="19"/>
      <c r="I21" s="23" t="str">
        <f t="shared" si="1"/>
        <v/>
      </c>
      <c r="J21" s="17"/>
      <c r="K21" s="7" t="str">
        <f t="shared" si="10"/>
        <v/>
      </c>
      <c r="L21" s="19"/>
      <c r="M21" s="23" t="str">
        <f t="shared" si="2"/>
        <v/>
      </c>
      <c r="N21" s="17"/>
      <c r="O21" s="7" t="str">
        <f t="shared" si="11"/>
        <v/>
      </c>
      <c r="P21" s="19"/>
      <c r="Q21" s="23" t="str">
        <f t="shared" si="3"/>
        <v/>
      </c>
      <c r="R21" s="17"/>
      <c r="S21" s="7" t="str">
        <f t="shared" si="15"/>
        <v/>
      </c>
      <c r="T21" s="19"/>
      <c r="U21" s="23" t="str">
        <f t="shared" si="4"/>
        <v/>
      </c>
      <c r="V21" s="17"/>
      <c r="W21" s="7" t="str">
        <f t="shared" si="12"/>
        <v/>
      </c>
      <c r="X21" s="19"/>
      <c r="Y21" s="24" t="str">
        <f t="shared" si="5"/>
        <v/>
      </c>
      <c r="Z21" s="19"/>
      <c r="AA21" s="7" t="str">
        <f t="shared" si="13"/>
        <v/>
      </c>
      <c r="AB21" s="18"/>
      <c r="AC21" s="24" t="str">
        <f t="shared" si="6"/>
        <v/>
      </c>
      <c r="AD21" s="29">
        <f t="shared" si="14"/>
        <v>0</v>
      </c>
      <c r="AE21" s="14">
        <f t="shared" si="7"/>
        <v>0</v>
      </c>
    </row>
    <row r="22" spans="1:31" ht="20" customHeight="1">
      <c r="A22" s="21"/>
      <c r="B22" s="16"/>
      <c r="C22" s="7" t="str">
        <f t="shared" si="8"/>
        <v/>
      </c>
      <c r="D22" s="18"/>
      <c r="E22" s="23" t="str">
        <f t="shared" si="0"/>
        <v/>
      </c>
      <c r="F22" s="16"/>
      <c r="G22" s="7" t="str">
        <f t="shared" si="9"/>
        <v/>
      </c>
      <c r="H22" s="18"/>
      <c r="I22" s="23" t="str">
        <f t="shared" si="1"/>
        <v/>
      </c>
      <c r="J22" s="16"/>
      <c r="K22" s="7" t="str">
        <f t="shared" si="10"/>
        <v/>
      </c>
      <c r="L22" s="18"/>
      <c r="M22" s="23" t="str">
        <f t="shared" si="2"/>
        <v/>
      </c>
      <c r="N22" s="16"/>
      <c r="O22" s="7" t="str">
        <f t="shared" si="11"/>
        <v/>
      </c>
      <c r="P22" s="18"/>
      <c r="Q22" s="23" t="str">
        <f t="shared" si="3"/>
        <v/>
      </c>
      <c r="R22" s="16"/>
      <c r="S22" s="7" t="str">
        <f t="shared" si="15"/>
        <v/>
      </c>
      <c r="T22" s="18"/>
      <c r="U22" s="23" t="str">
        <f t="shared" si="4"/>
        <v/>
      </c>
      <c r="V22" s="16"/>
      <c r="W22" s="7" t="str">
        <f t="shared" si="12"/>
        <v/>
      </c>
      <c r="X22" s="18"/>
      <c r="Y22" s="24" t="str">
        <f t="shared" si="5"/>
        <v/>
      </c>
      <c r="Z22" s="18"/>
      <c r="AA22" s="7" t="str">
        <f t="shared" si="13"/>
        <v/>
      </c>
      <c r="AB22" s="18"/>
      <c r="AC22" s="24" t="str">
        <f t="shared" si="6"/>
        <v/>
      </c>
      <c r="AD22" s="29">
        <f t="shared" si="14"/>
        <v>0</v>
      </c>
      <c r="AE22" s="14">
        <f t="shared" si="7"/>
        <v>0</v>
      </c>
    </row>
    <row r="23" spans="1:31" ht="20" customHeight="1">
      <c r="A23" s="21"/>
      <c r="B23" s="16"/>
      <c r="C23" s="7"/>
      <c r="D23" s="18"/>
      <c r="E23" s="23"/>
      <c r="F23" s="16"/>
      <c r="G23" s="7"/>
      <c r="H23" s="18"/>
      <c r="I23" s="23"/>
      <c r="J23" s="16"/>
      <c r="K23" s="7"/>
      <c r="L23" s="18"/>
      <c r="M23" s="23"/>
      <c r="N23" s="16"/>
      <c r="O23" s="7"/>
      <c r="P23" s="18"/>
      <c r="Q23" s="23"/>
      <c r="R23" s="16"/>
      <c r="S23" s="7"/>
      <c r="T23" s="18"/>
      <c r="U23" s="23"/>
      <c r="V23" s="16"/>
      <c r="W23" s="7"/>
      <c r="X23" s="18"/>
      <c r="Y23" s="24"/>
      <c r="Z23" s="18"/>
      <c r="AA23" s="7"/>
      <c r="AB23" s="18"/>
      <c r="AC23" s="24"/>
      <c r="AD23" s="29">
        <f t="shared" si="14"/>
        <v>0</v>
      </c>
      <c r="AE23" s="14">
        <f t="shared" si="7"/>
        <v>0</v>
      </c>
    </row>
    <row r="24" spans="1:31" ht="20" customHeight="1">
      <c r="A24" s="21"/>
      <c r="B24" s="16"/>
      <c r="C24" s="7"/>
      <c r="D24" s="18"/>
      <c r="E24" s="23"/>
      <c r="F24" s="16"/>
      <c r="G24" s="7"/>
      <c r="H24" s="18"/>
      <c r="I24" s="23"/>
      <c r="J24" s="16"/>
      <c r="K24" s="7"/>
      <c r="L24" s="18"/>
      <c r="M24" s="23"/>
      <c r="N24" s="16"/>
      <c r="O24" s="7"/>
      <c r="P24" s="18"/>
      <c r="Q24" s="23"/>
      <c r="R24" s="16"/>
      <c r="S24" s="7"/>
      <c r="T24" s="18"/>
      <c r="U24" s="23"/>
      <c r="V24" s="16"/>
      <c r="W24" s="7"/>
      <c r="X24" s="18"/>
      <c r="Y24" s="24"/>
      <c r="Z24" s="18"/>
      <c r="AA24" s="7"/>
      <c r="AB24" s="18"/>
      <c r="AC24" s="24"/>
      <c r="AD24" s="29">
        <f t="shared" si="14"/>
        <v>0</v>
      </c>
      <c r="AE24" s="14">
        <f t="shared" si="7"/>
        <v>0</v>
      </c>
    </row>
    <row r="25" spans="1:31" ht="20" customHeight="1">
      <c r="A25" s="21"/>
      <c r="B25" s="16"/>
      <c r="C25" s="7" t="str">
        <f t="shared" si="8"/>
        <v/>
      </c>
      <c r="D25" s="18"/>
      <c r="E25" s="23" t="str">
        <f t="shared" si="0"/>
        <v/>
      </c>
      <c r="F25" s="16"/>
      <c r="G25" s="7" t="str">
        <f t="shared" si="9"/>
        <v/>
      </c>
      <c r="H25" s="18"/>
      <c r="I25" s="23" t="str">
        <f t="shared" si="1"/>
        <v/>
      </c>
      <c r="J25" s="16"/>
      <c r="K25" s="7" t="str">
        <f t="shared" si="10"/>
        <v/>
      </c>
      <c r="L25" s="18"/>
      <c r="M25" s="23" t="str">
        <f t="shared" si="2"/>
        <v/>
      </c>
      <c r="N25" s="16"/>
      <c r="O25" s="7" t="str">
        <f t="shared" si="11"/>
        <v/>
      </c>
      <c r="P25" s="18"/>
      <c r="Q25" s="23" t="str">
        <f t="shared" si="3"/>
        <v/>
      </c>
      <c r="R25" s="16"/>
      <c r="S25" s="7" t="str">
        <f t="shared" si="15"/>
        <v/>
      </c>
      <c r="T25" s="18"/>
      <c r="U25" s="23" t="str">
        <f t="shared" si="4"/>
        <v/>
      </c>
      <c r="V25" s="16"/>
      <c r="W25" s="7" t="str">
        <f t="shared" si="12"/>
        <v/>
      </c>
      <c r="X25" s="18"/>
      <c r="Y25" s="24" t="str">
        <f t="shared" si="5"/>
        <v/>
      </c>
      <c r="Z25" s="18"/>
      <c r="AA25" s="7" t="str">
        <f t="shared" si="13"/>
        <v/>
      </c>
      <c r="AB25" s="18"/>
      <c r="AC25" s="24" t="str">
        <f t="shared" si="6"/>
        <v/>
      </c>
      <c r="AD25" s="29">
        <f t="shared" si="14"/>
        <v>0</v>
      </c>
      <c r="AE25" s="14">
        <f t="shared" si="7"/>
        <v>0</v>
      </c>
    </row>
    <row r="26" spans="1:31">
      <c r="A26" s="38"/>
      <c r="B26" s="35"/>
      <c r="C26" s="36"/>
      <c r="D26" s="35"/>
      <c r="E26" s="35"/>
      <c r="F26" s="35"/>
      <c r="G26" s="36"/>
      <c r="H26" s="35"/>
      <c r="I26" s="35"/>
      <c r="J26" s="35"/>
      <c r="K26" s="36"/>
      <c r="L26" s="35"/>
      <c r="M26" s="35"/>
      <c r="N26" s="35"/>
      <c r="O26" s="36"/>
      <c r="P26" s="35"/>
      <c r="Q26" s="35"/>
      <c r="R26" s="35"/>
      <c r="S26" s="36"/>
      <c r="T26" s="35"/>
      <c r="U26" s="35"/>
      <c r="V26" s="35"/>
      <c r="W26" s="36"/>
      <c r="X26" s="35"/>
      <c r="Y26" s="35"/>
      <c r="Z26" s="35"/>
      <c r="AA26" s="36"/>
      <c r="AB26" s="35"/>
      <c r="AC26" s="37"/>
      <c r="AD26" s="34">
        <f>SUM(AD6:AD25)</f>
        <v>6</v>
      </c>
      <c r="AE26" s="15">
        <f>SUM(AE6:AE25)</f>
        <v>60</v>
      </c>
    </row>
  </sheetData>
  <sheetProtection sheet="1" objects="1" scenarios="1" selectLockedCells="1"/>
  <mergeCells count="16">
    <mergeCell ref="J4:M4"/>
    <mergeCell ref="J5:M5"/>
    <mergeCell ref="N5:Q5"/>
    <mergeCell ref="N4:Q4"/>
    <mergeCell ref="B2:F2"/>
    <mergeCell ref="A4:A5"/>
    <mergeCell ref="B4:E4"/>
    <mergeCell ref="B5:E5"/>
    <mergeCell ref="F4:I4"/>
    <mergeCell ref="F5:I5"/>
    <mergeCell ref="Z4:AC4"/>
    <mergeCell ref="Z5:AC5"/>
    <mergeCell ref="R4:U4"/>
    <mergeCell ref="R5:U5"/>
    <mergeCell ref="V5:Y5"/>
    <mergeCell ref="V4:Y4"/>
  </mergeCells>
  <phoneticPr fontId="4" type="noConversion"/>
  <conditionalFormatting sqref="B6:AC25">
    <cfRule type="cellIs" dxfId="2" priority="1" stopIfTrue="1" operator="equal">
      <formula>INDEX(ShiftNames,1)</formula>
    </cfRule>
    <cfRule type="cellIs" dxfId="1" priority="2" stopIfTrue="1" operator="equal">
      <formula>INDEX(ShiftNames, 2)</formula>
    </cfRule>
    <cfRule type="cellIs" dxfId="0" priority="3" stopIfTrue="1" operator="equal">
      <formula>INDEX(ShiftNames, 3)</formula>
    </cfRule>
  </conditionalFormatting>
  <dataValidations count="2">
    <dataValidation type="list" allowBlank="1" showInputMessage="1" showErrorMessage="1" sqref="Z6:Z25 AB6:AB25 X6:X25 T6:T25 P6:P25 L6:L25 H6:H25 D6:D25 J6:J25 N6:N25 V6:V25 R6:R25 F6:F25 B6:B25">
      <formula1>Time</formula1>
    </dataValidation>
    <dataValidation type="list" allowBlank="1" showInputMessage="1" showErrorMessage="1" sqref="A6:A25">
      <formula1>EmployeeNames</formula1>
    </dataValidation>
  </dataValidations>
  <printOptions horizontalCentered="1"/>
  <pageMargins left="0.25" right="0.25" top="0.5" bottom="0.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K97"/>
  <sheetViews>
    <sheetView topLeftCell="A2" workbookViewId="0">
      <selection activeCell="I2" sqref="I2:I97"/>
    </sheetView>
  </sheetViews>
  <sheetFormatPr baseColWidth="10" defaultColWidth="8.83203125" defaultRowHeight="14" x14ac:dyDescent="0"/>
  <cols>
    <col min="1" max="1" width="16.6640625" customWidth="1"/>
    <col min="2" max="2" width="10.5" style="1" customWidth="1"/>
    <col min="3" max="3" width="10.5" customWidth="1"/>
    <col min="9" max="11" width="10.6640625" hidden="1" customWidth="1"/>
  </cols>
  <sheetData>
    <row r="1" spans="1:11">
      <c r="I1" s="10" t="s">
        <v>20</v>
      </c>
      <c r="J1" s="11" t="s">
        <v>21</v>
      </c>
      <c r="K1" s="30" t="s">
        <v>24</v>
      </c>
    </row>
    <row r="2" spans="1:11" ht="30" customHeight="1">
      <c r="A2" s="31" t="s">
        <v>31</v>
      </c>
      <c r="B2" s="32" t="s">
        <v>5</v>
      </c>
      <c r="C2" s="33"/>
      <c r="I2" s="12">
        <v>4.1666666666666664E-2</v>
      </c>
      <c r="J2" s="13">
        <v>1</v>
      </c>
      <c r="K2" s="28">
        <f>J2+24</f>
        <v>25</v>
      </c>
    </row>
    <row r="3" spans="1:11">
      <c r="A3" s="2" t="s">
        <v>0</v>
      </c>
      <c r="B3" s="3">
        <v>10</v>
      </c>
      <c r="I3" s="12">
        <v>5.2083333333333336E-2</v>
      </c>
      <c r="J3" s="13">
        <v>1.25</v>
      </c>
      <c r="K3" s="28">
        <f>J3+24</f>
        <v>25.25</v>
      </c>
    </row>
    <row r="4" spans="1:11">
      <c r="A4" s="2" t="s">
        <v>1</v>
      </c>
      <c r="B4" s="3">
        <v>11</v>
      </c>
      <c r="I4" s="12">
        <v>6.25E-2</v>
      </c>
      <c r="J4" s="13">
        <v>1.5</v>
      </c>
      <c r="K4" s="28">
        <f>J4+24</f>
        <v>25.5</v>
      </c>
    </row>
    <row r="5" spans="1:11">
      <c r="A5" s="2" t="s">
        <v>2</v>
      </c>
      <c r="B5" s="3">
        <v>12</v>
      </c>
      <c r="I5" s="12">
        <v>7.2916666666666671E-2</v>
      </c>
      <c r="J5" s="13">
        <v>1.75</v>
      </c>
      <c r="K5" s="28">
        <f t="shared" ref="K5:K68" si="0">J5+24</f>
        <v>25.75</v>
      </c>
    </row>
    <row r="6" spans="1:11">
      <c r="A6" s="2" t="s">
        <v>3</v>
      </c>
      <c r="B6" s="3">
        <v>13</v>
      </c>
      <c r="I6" s="12">
        <v>8.3333333333333329E-2</v>
      </c>
      <c r="J6" s="13">
        <v>2</v>
      </c>
      <c r="K6" s="28">
        <f t="shared" si="0"/>
        <v>26</v>
      </c>
    </row>
    <row r="7" spans="1:11">
      <c r="A7" s="2" t="s">
        <v>6</v>
      </c>
      <c r="B7" s="3">
        <v>14</v>
      </c>
      <c r="I7" s="12">
        <v>9.375E-2</v>
      </c>
      <c r="J7" s="13">
        <v>2.25</v>
      </c>
      <c r="K7" s="28">
        <f t="shared" si="0"/>
        <v>26.25</v>
      </c>
    </row>
    <row r="8" spans="1:11">
      <c r="A8" s="2" t="s">
        <v>7</v>
      </c>
      <c r="B8" s="3">
        <v>15</v>
      </c>
      <c r="I8" s="12">
        <v>0.10416666666666667</v>
      </c>
      <c r="J8" s="13">
        <v>2.5</v>
      </c>
      <c r="K8" s="28">
        <f t="shared" si="0"/>
        <v>26.5</v>
      </c>
    </row>
    <row r="9" spans="1:11">
      <c r="A9" s="2" t="s">
        <v>8</v>
      </c>
      <c r="B9" s="3">
        <v>16</v>
      </c>
      <c r="I9" s="12">
        <v>0.11458333333333333</v>
      </c>
      <c r="J9" s="13">
        <v>2.75</v>
      </c>
      <c r="K9" s="28">
        <f t="shared" si="0"/>
        <v>26.75</v>
      </c>
    </row>
    <row r="10" spans="1:11">
      <c r="A10" s="2" t="s">
        <v>9</v>
      </c>
      <c r="B10" s="3">
        <v>17</v>
      </c>
      <c r="I10" s="12">
        <v>0.125</v>
      </c>
      <c r="J10" s="13">
        <v>3</v>
      </c>
      <c r="K10" s="28">
        <f t="shared" si="0"/>
        <v>27</v>
      </c>
    </row>
    <row r="11" spans="1:11">
      <c r="A11" s="2" t="s">
        <v>10</v>
      </c>
      <c r="B11" s="3">
        <v>18</v>
      </c>
      <c r="I11" s="12">
        <v>0.13541666666666666</v>
      </c>
      <c r="J11" s="13">
        <v>3.25</v>
      </c>
      <c r="K11" s="28">
        <f t="shared" si="0"/>
        <v>27.25</v>
      </c>
    </row>
    <row r="12" spans="1:11">
      <c r="A12" s="2" t="s">
        <v>11</v>
      </c>
      <c r="B12" s="3">
        <v>19</v>
      </c>
      <c r="I12" s="12">
        <v>0.14583333333333334</v>
      </c>
      <c r="J12" s="13">
        <v>3.5</v>
      </c>
      <c r="K12" s="28">
        <f t="shared" si="0"/>
        <v>27.5</v>
      </c>
    </row>
    <row r="13" spans="1:11">
      <c r="A13" s="2" t="s">
        <v>12</v>
      </c>
      <c r="B13" s="3">
        <v>20</v>
      </c>
      <c r="I13" s="12">
        <v>0.15625</v>
      </c>
      <c r="J13" s="13">
        <v>3.75</v>
      </c>
      <c r="K13" s="28">
        <f t="shared" si="0"/>
        <v>27.75</v>
      </c>
    </row>
    <row r="14" spans="1:11">
      <c r="A14" s="2" t="s">
        <v>13</v>
      </c>
      <c r="B14" s="3">
        <v>21</v>
      </c>
      <c r="I14" s="12">
        <v>0.16666666666666666</v>
      </c>
      <c r="J14" s="13">
        <v>4</v>
      </c>
      <c r="K14" s="28">
        <f t="shared" si="0"/>
        <v>28</v>
      </c>
    </row>
    <row r="15" spans="1:11">
      <c r="A15" s="2" t="s">
        <v>14</v>
      </c>
      <c r="B15" s="3">
        <v>22</v>
      </c>
      <c r="I15" s="12">
        <v>0.17708333333333334</v>
      </c>
      <c r="J15" s="13">
        <v>4.25</v>
      </c>
      <c r="K15" s="28">
        <f t="shared" si="0"/>
        <v>28.25</v>
      </c>
    </row>
    <row r="16" spans="1:11">
      <c r="A16" s="2" t="s">
        <v>15</v>
      </c>
      <c r="B16" s="3">
        <v>23</v>
      </c>
      <c r="I16" s="12">
        <v>0.1875</v>
      </c>
      <c r="J16" s="13">
        <v>4.5</v>
      </c>
      <c r="K16" s="28">
        <f t="shared" si="0"/>
        <v>28.5</v>
      </c>
    </row>
    <row r="17" spans="1:11">
      <c r="A17" s="2" t="s">
        <v>25</v>
      </c>
      <c r="B17" s="3">
        <v>24</v>
      </c>
      <c r="I17" s="12">
        <v>0.19791666666666666</v>
      </c>
      <c r="J17" s="13">
        <v>4.75</v>
      </c>
      <c r="K17" s="28">
        <f t="shared" si="0"/>
        <v>28.75</v>
      </c>
    </row>
    <row r="18" spans="1:11">
      <c r="A18" s="2" t="s">
        <v>26</v>
      </c>
      <c r="B18" s="3">
        <v>25</v>
      </c>
      <c r="I18" s="12">
        <v>0.20833333333333334</v>
      </c>
      <c r="J18" s="13">
        <v>5</v>
      </c>
      <c r="K18" s="28">
        <f t="shared" si="0"/>
        <v>29</v>
      </c>
    </row>
    <row r="19" spans="1:11">
      <c r="A19" s="2" t="s">
        <v>27</v>
      </c>
      <c r="B19" s="3">
        <v>26</v>
      </c>
      <c r="I19" s="12">
        <v>0.21875</v>
      </c>
      <c r="J19" s="13">
        <v>5.25</v>
      </c>
      <c r="K19" s="28">
        <f t="shared" si="0"/>
        <v>29.25</v>
      </c>
    </row>
    <row r="20" spans="1:11">
      <c r="A20" s="2" t="s">
        <v>28</v>
      </c>
      <c r="B20" s="3">
        <v>27</v>
      </c>
      <c r="I20" s="12">
        <v>0.22916666666666666</v>
      </c>
      <c r="J20" s="13">
        <v>5.5</v>
      </c>
      <c r="K20" s="28">
        <f t="shared" si="0"/>
        <v>29.5</v>
      </c>
    </row>
    <row r="21" spans="1:11">
      <c r="A21" s="2" t="s">
        <v>29</v>
      </c>
      <c r="B21" s="3">
        <v>28</v>
      </c>
      <c r="I21" s="12">
        <v>0.23958333333333334</v>
      </c>
      <c r="J21" s="13">
        <v>5.75</v>
      </c>
      <c r="K21" s="28">
        <f t="shared" si="0"/>
        <v>29.75</v>
      </c>
    </row>
    <row r="22" spans="1:11">
      <c r="A22" s="2" t="s">
        <v>30</v>
      </c>
      <c r="B22" s="3">
        <v>29</v>
      </c>
      <c r="I22" s="12">
        <v>0.25</v>
      </c>
      <c r="J22" s="13">
        <v>6</v>
      </c>
      <c r="K22" s="28">
        <f t="shared" si="0"/>
        <v>30</v>
      </c>
    </row>
    <row r="23" spans="1:11">
      <c r="I23" s="12">
        <v>0.26041666666666669</v>
      </c>
      <c r="J23" s="13">
        <v>6.25</v>
      </c>
      <c r="K23" s="28">
        <f t="shared" si="0"/>
        <v>30.25</v>
      </c>
    </row>
    <row r="24" spans="1:11">
      <c r="A24" s="4" t="s">
        <v>18</v>
      </c>
      <c r="I24" s="12">
        <v>0.27083333333333331</v>
      </c>
      <c r="J24" s="13">
        <v>6.5</v>
      </c>
      <c r="K24" s="28">
        <f t="shared" si="0"/>
        <v>30.5</v>
      </c>
    </row>
    <row r="25" spans="1:11">
      <c r="A25" s="2" t="s">
        <v>19</v>
      </c>
      <c r="I25" s="12">
        <v>0.28125</v>
      </c>
      <c r="J25" s="13">
        <v>6.75</v>
      </c>
      <c r="K25" s="28">
        <f t="shared" si="0"/>
        <v>30.75</v>
      </c>
    </row>
    <row r="26" spans="1:11">
      <c r="I26" s="12">
        <v>0.29166666666666669</v>
      </c>
      <c r="J26" s="13">
        <v>7</v>
      </c>
      <c r="K26" s="28">
        <f t="shared" si="0"/>
        <v>31</v>
      </c>
    </row>
    <row r="27" spans="1:11">
      <c r="I27" s="12">
        <v>0.30208333333333331</v>
      </c>
      <c r="J27" s="13">
        <v>7.25</v>
      </c>
      <c r="K27" s="28">
        <f t="shared" si="0"/>
        <v>31.25</v>
      </c>
    </row>
    <row r="28" spans="1:11">
      <c r="I28" s="12">
        <v>0.3125</v>
      </c>
      <c r="J28" s="13">
        <v>7.5</v>
      </c>
      <c r="K28" s="28">
        <f t="shared" si="0"/>
        <v>31.5</v>
      </c>
    </row>
    <row r="29" spans="1:11">
      <c r="I29" s="12">
        <v>0.32291666666666669</v>
      </c>
      <c r="J29" s="13">
        <v>7.75</v>
      </c>
      <c r="K29" s="28">
        <f t="shared" si="0"/>
        <v>31.75</v>
      </c>
    </row>
    <row r="30" spans="1:11">
      <c r="I30" s="12">
        <v>0.33333333333333331</v>
      </c>
      <c r="J30" s="13">
        <v>8</v>
      </c>
      <c r="K30" s="28">
        <f t="shared" si="0"/>
        <v>32</v>
      </c>
    </row>
    <row r="31" spans="1:11">
      <c r="I31" s="12">
        <v>0.34375</v>
      </c>
      <c r="J31" s="13">
        <v>8.25</v>
      </c>
      <c r="K31" s="28">
        <f t="shared" si="0"/>
        <v>32.25</v>
      </c>
    </row>
    <row r="32" spans="1:11">
      <c r="I32" s="12">
        <v>0.35416666666666669</v>
      </c>
      <c r="J32" s="13">
        <v>8.5</v>
      </c>
      <c r="K32" s="28">
        <f t="shared" si="0"/>
        <v>32.5</v>
      </c>
    </row>
    <row r="33" spans="9:11">
      <c r="I33" s="12">
        <v>0.36458333333333331</v>
      </c>
      <c r="J33" s="13">
        <v>8.75</v>
      </c>
      <c r="K33" s="28">
        <f t="shared" si="0"/>
        <v>32.75</v>
      </c>
    </row>
    <row r="34" spans="9:11">
      <c r="I34" s="12">
        <v>0.375</v>
      </c>
      <c r="J34" s="13">
        <v>9</v>
      </c>
      <c r="K34" s="28">
        <f t="shared" si="0"/>
        <v>33</v>
      </c>
    </row>
    <row r="35" spans="9:11">
      <c r="I35" s="12">
        <v>0.38541666666666669</v>
      </c>
      <c r="J35" s="13">
        <v>9.25</v>
      </c>
      <c r="K35" s="28">
        <f t="shared" si="0"/>
        <v>33.25</v>
      </c>
    </row>
    <row r="36" spans="9:11">
      <c r="I36" s="12">
        <v>0.39583333333333331</v>
      </c>
      <c r="J36" s="13">
        <v>9.5</v>
      </c>
      <c r="K36" s="28">
        <f t="shared" si="0"/>
        <v>33.5</v>
      </c>
    </row>
    <row r="37" spans="9:11">
      <c r="I37" s="12">
        <v>0.40625</v>
      </c>
      <c r="J37" s="13">
        <v>9.75</v>
      </c>
      <c r="K37" s="28">
        <f t="shared" si="0"/>
        <v>33.75</v>
      </c>
    </row>
    <row r="38" spans="9:11">
      <c r="I38" s="12">
        <v>0.41666666666666669</v>
      </c>
      <c r="J38" s="13">
        <v>10</v>
      </c>
      <c r="K38" s="28">
        <f t="shared" si="0"/>
        <v>34</v>
      </c>
    </row>
    <row r="39" spans="9:11">
      <c r="I39" s="12">
        <v>0.42708333333333331</v>
      </c>
      <c r="J39" s="13">
        <v>10.25</v>
      </c>
      <c r="K39" s="28">
        <f t="shared" si="0"/>
        <v>34.25</v>
      </c>
    </row>
    <row r="40" spans="9:11">
      <c r="I40" s="12">
        <v>0.4375</v>
      </c>
      <c r="J40" s="13">
        <v>10.5</v>
      </c>
      <c r="K40" s="28">
        <f t="shared" si="0"/>
        <v>34.5</v>
      </c>
    </row>
    <row r="41" spans="9:11">
      <c r="I41" s="12">
        <v>0.44791666666666669</v>
      </c>
      <c r="J41" s="13">
        <v>10.75</v>
      </c>
      <c r="K41" s="28">
        <f t="shared" si="0"/>
        <v>34.75</v>
      </c>
    </row>
    <row r="42" spans="9:11">
      <c r="I42" s="12">
        <v>0.45833333333333331</v>
      </c>
      <c r="J42" s="13">
        <v>11</v>
      </c>
      <c r="K42" s="28">
        <f t="shared" si="0"/>
        <v>35</v>
      </c>
    </row>
    <row r="43" spans="9:11">
      <c r="I43" s="12">
        <v>0.46875</v>
      </c>
      <c r="J43" s="13">
        <v>11.25</v>
      </c>
      <c r="K43" s="28">
        <f t="shared" si="0"/>
        <v>35.25</v>
      </c>
    </row>
    <row r="44" spans="9:11">
      <c r="I44" s="12">
        <v>0.47916666666666669</v>
      </c>
      <c r="J44" s="13">
        <v>11.5</v>
      </c>
      <c r="K44" s="28">
        <f t="shared" si="0"/>
        <v>35.5</v>
      </c>
    </row>
    <row r="45" spans="9:11">
      <c r="I45" s="12">
        <v>0.48958333333333331</v>
      </c>
      <c r="J45" s="13">
        <v>11.75</v>
      </c>
      <c r="K45" s="28">
        <f t="shared" si="0"/>
        <v>35.75</v>
      </c>
    </row>
    <row r="46" spans="9:11">
      <c r="I46" s="12">
        <v>0.5</v>
      </c>
      <c r="J46" s="13">
        <v>12</v>
      </c>
      <c r="K46" s="28">
        <f t="shared" si="0"/>
        <v>36</v>
      </c>
    </row>
    <row r="47" spans="9:11">
      <c r="I47" s="12">
        <v>0.51041666666666663</v>
      </c>
      <c r="J47" s="13">
        <v>12.25</v>
      </c>
      <c r="K47" s="28">
        <f t="shared" si="0"/>
        <v>36.25</v>
      </c>
    </row>
    <row r="48" spans="9:11">
      <c r="I48" s="12">
        <v>0.52083333333333337</v>
      </c>
      <c r="J48" s="13">
        <v>12.5</v>
      </c>
      <c r="K48" s="28">
        <f t="shared" si="0"/>
        <v>36.5</v>
      </c>
    </row>
    <row r="49" spans="9:11">
      <c r="I49" s="12">
        <v>0.53125</v>
      </c>
      <c r="J49" s="13">
        <v>12.75</v>
      </c>
      <c r="K49" s="28">
        <f t="shared" si="0"/>
        <v>36.75</v>
      </c>
    </row>
    <row r="50" spans="9:11">
      <c r="I50" s="12">
        <v>0.54166666666666663</v>
      </c>
      <c r="J50" s="13">
        <v>13</v>
      </c>
      <c r="K50" s="28">
        <f t="shared" si="0"/>
        <v>37</v>
      </c>
    </row>
    <row r="51" spans="9:11">
      <c r="I51" s="12">
        <v>0.55208333333333337</v>
      </c>
      <c r="J51" s="13">
        <v>13.25</v>
      </c>
      <c r="K51" s="28">
        <f t="shared" si="0"/>
        <v>37.25</v>
      </c>
    </row>
    <row r="52" spans="9:11">
      <c r="I52" s="12">
        <v>0.5625</v>
      </c>
      <c r="J52" s="13">
        <v>13.5</v>
      </c>
      <c r="K52" s="28">
        <f t="shared" si="0"/>
        <v>37.5</v>
      </c>
    </row>
    <row r="53" spans="9:11">
      <c r="I53" s="12">
        <v>0.57291666666666663</v>
      </c>
      <c r="J53" s="13">
        <v>13.75</v>
      </c>
      <c r="K53" s="28">
        <f t="shared" si="0"/>
        <v>37.75</v>
      </c>
    </row>
    <row r="54" spans="9:11">
      <c r="I54" s="12">
        <v>0.58333333333333337</v>
      </c>
      <c r="J54" s="13">
        <v>14</v>
      </c>
      <c r="K54" s="28">
        <f t="shared" si="0"/>
        <v>38</v>
      </c>
    </row>
    <row r="55" spans="9:11">
      <c r="I55" s="12">
        <v>0.59375</v>
      </c>
      <c r="J55" s="13">
        <v>14.25</v>
      </c>
      <c r="K55" s="28">
        <f t="shared" si="0"/>
        <v>38.25</v>
      </c>
    </row>
    <row r="56" spans="9:11">
      <c r="I56" s="12">
        <v>0.60416666666666663</v>
      </c>
      <c r="J56" s="13">
        <v>14.5</v>
      </c>
      <c r="K56" s="28">
        <f t="shared" si="0"/>
        <v>38.5</v>
      </c>
    </row>
    <row r="57" spans="9:11">
      <c r="I57" s="12">
        <v>0.61458333333333337</v>
      </c>
      <c r="J57" s="13">
        <v>14.75</v>
      </c>
      <c r="K57" s="28">
        <f t="shared" si="0"/>
        <v>38.75</v>
      </c>
    </row>
    <row r="58" spans="9:11">
      <c r="I58" s="12">
        <v>0.625</v>
      </c>
      <c r="J58" s="13">
        <v>15</v>
      </c>
      <c r="K58" s="28">
        <f t="shared" si="0"/>
        <v>39</v>
      </c>
    </row>
    <row r="59" spans="9:11">
      <c r="I59" s="12">
        <v>0.63541666666666663</v>
      </c>
      <c r="J59" s="13">
        <v>15.25</v>
      </c>
      <c r="K59" s="28">
        <f t="shared" si="0"/>
        <v>39.25</v>
      </c>
    </row>
    <row r="60" spans="9:11">
      <c r="I60" s="12">
        <v>0.64583333333333337</v>
      </c>
      <c r="J60" s="13">
        <v>15.5</v>
      </c>
      <c r="K60" s="28">
        <f t="shared" si="0"/>
        <v>39.5</v>
      </c>
    </row>
    <row r="61" spans="9:11">
      <c r="I61" s="12">
        <v>0.65625</v>
      </c>
      <c r="J61" s="13">
        <v>15.75</v>
      </c>
      <c r="K61" s="28">
        <f t="shared" si="0"/>
        <v>39.75</v>
      </c>
    </row>
    <row r="62" spans="9:11">
      <c r="I62" s="12">
        <v>0.66666666666666663</v>
      </c>
      <c r="J62" s="13">
        <v>16</v>
      </c>
      <c r="K62" s="28">
        <f t="shared" si="0"/>
        <v>40</v>
      </c>
    </row>
    <row r="63" spans="9:11">
      <c r="I63" s="12">
        <v>0.67708333333333337</v>
      </c>
      <c r="J63" s="13">
        <v>16.25</v>
      </c>
      <c r="K63" s="28">
        <f t="shared" si="0"/>
        <v>40.25</v>
      </c>
    </row>
    <row r="64" spans="9:11">
      <c r="I64" s="12">
        <v>0.6875</v>
      </c>
      <c r="J64" s="13">
        <v>16.5</v>
      </c>
      <c r="K64" s="28">
        <f t="shared" si="0"/>
        <v>40.5</v>
      </c>
    </row>
    <row r="65" spans="9:11">
      <c r="I65" s="12">
        <v>0.69791666666666663</v>
      </c>
      <c r="J65" s="13">
        <v>16.75</v>
      </c>
      <c r="K65" s="28">
        <f t="shared" si="0"/>
        <v>40.75</v>
      </c>
    </row>
    <row r="66" spans="9:11">
      <c r="I66" s="12">
        <v>0.70833333333333337</v>
      </c>
      <c r="J66" s="13">
        <v>17</v>
      </c>
      <c r="K66" s="28">
        <f t="shared" si="0"/>
        <v>41</v>
      </c>
    </row>
    <row r="67" spans="9:11">
      <c r="I67" s="12">
        <v>0.71875</v>
      </c>
      <c r="J67" s="13">
        <v>17.25</v>
      </c>
      <c r="K67" s="28">
        <f t="shared" si="0"/>
        <v>41.25</v>
      </c>
    </row>
    <row r="68" spans="9:11">
      <c r="I68" s="12">
        <v>0.72916666666666663</v>
      </c>
      <c r="J68" s="13">
        <v>17.5</v>
      </c>
      <c r="K68" s="28">
        <f t="shared" si="0"/>
        <v>41.5</v>
      </c>
    </row>
    <row r="69" spans="9:11">
      <c r="I69" s="12">
        <v>0.73958333333333337</v>
      </c>
      <c r="J69" s="13">
        <v>17.75</v>
      </c>
      <c r="K69" s="28">
        <f t="shared" ref="K69:K93" si="1">J69+24</f>
        <v>41.75</v>
      </c>
    </row>
    <row r="70" spans="9:11">
      <c r="I70" s="12">
        <v>0.75</v>
      </c>
      <c r="J70" s="13">
        <v>18</v>
      </c>
      <c r="K70" s="28">
        <f t="shared" si="1"/>
        <v>42</v>
      </c>
    </row>
    <row r="71" spans="9:11">
      <c r="I71" s="12">
        <v>0.76041666666666663</v>
      </c>
      <c r="J71" s="13">
        <v>18.25</v>
      </c>
      <c r="K71" s="28">
        <f t="shared" si="1"/>
        <v>42.25</v>
      </c>
    </row>
    <row r="72" spans="9:11">
      <c r="I72" s="12">
        <v>0.77083333333333337</v>
      </c>
      <c r="J72" s="13">
        <v>18.5</v>
      </c>
      <c r="K72" s="28">
        <f t="shared" si="1"/>
        <v>42.5</v>
      </c>
    </row>
    <row r="73" spans="9:11">
      <c r="I73" s="12">
        <v>0.78125</v>
      </c>
      <c r="J73" s="13">
        <v>18.75</v>
      </c>
      <c r="K73" s="28">
        <f t="shared" si="1"/>
        <v>42.75</v>
      </c>
    </row>
    <row r="74" spans="9:11">
      <c r="I74" s="12">
        <v>0.79166666666666663</v>
      </c>
      <c r="J74" s="13">
        <v>19</v>
      </c>
      <c r="K74" s="28">
        <f t="shared" si="1"/>
        <v>43</v>
      </c>
    </row>
    <row r="75" spans="9:11">
      <c r="I75" s="12">
        <v>0.80208333333333337</v>
      </c>
      <c r="J75" s="13">
        <v>19.25</v>
      </c>
      <c r="K75" s="28">
        <f t="shared" si="1"/>
        <v>43.25</v>
      </c>
    </row>
    <row r="76" spans="9:11">
      <c r="I76" s="12">
        <v>0.8125</v>
      </c>
      <c r="J76" s="13">
        <v>19.5</v>
      </c>
      <c r="K76" s="28">
        <f t="shared" si="1"/>
        <v>43.5</v>
      </c>
    </row>
    <row r="77" spans="9:11">
      <c r="I77" s="12">
        <v>0.82291666666666663</v>
      </c>
      <c r="J77" s="13">
        <v>19.75</v>
      </c>
      <c r="K77" s="28">
        <f t="shared" si="1"/>
        <v>43.75</v>
      </c>
    </row>
    <row r="78" spans="9:11">
      <c r="I78" s="12">
        <v>0.83333333333333337</v>
      </c>
      <c r="J78" s="13">
        <v>20</v>
      </c>
      <c r="K78" s="28">
        <f t="shared" si="1"/>
        <v>44</v>
      </c>
    </row>
    <row r="79" spans="9:11">
      <c r="I79" s="12">
        <v>0.84375</v>
      </c>
      <c r="J79" s="13">
        <v>20.25</v>
      </c>
      <c r="K79" s="28">
        <f t="shared" si="1"/>
        <v>44.25</v>
      </c>
    </row>
    <row r="80" spans="9:11">
      <c r="I80" s="12">
        <v>0.85416666666666663</v>
      </c>
      <c r="J80" s="13">
        <v>20.5</v>
      </c>
      <c r="K80" s="28">
        <f t="shared" si="1"/>
        <v>44.5</v>
      </c>
    </row>
    <row r="81" spans="9:11">
      <c r="I81" s="12">
        <v>0.86458333333333337</v>
      </c>
      <c r="J81" s="13">
        <v>20.75</v>
      </c>
      <c r="K81" s="28">
        <f t="shared" si="1"/>
        <v>44.75</v>
      </c>
    </row>
    <row r="82" spans="9:11">
      <c r="I82" s="12">
        <v>0.875</v>
      </c>
      <c r="J82" s="13">
        <v>21</v>
      </c>
      <c r="K82" s="28">
        <f t="shared" si="1"/>
        <v>45</v>
      </c>
    </row>
    <row r="83" spans="9:11">
      <c r="I83" s="12">
        <v>0.88541666666666663</v>
      </c>
      <c r="J83" s="13">
        <v>21.25</v>
      </c>
      <c r="K83" s="28">
        <f t="shared" si="1"/>
        <v>45.25</v>
      </c>
    </row>
    <row r="84" spans="9:11">
      <c r="I84" s="12">
        <v>0.89583333333333337</v>
      </c>
      <c r="J84" s="13">
        <v>21.5</v>
      </c>
      <c r="K84" s="28">
        <f t="shared" si="1"/>
        <v>45.5</v>
      </c>
    </row>
    <row r="85" spans="9:11">
      <c r="I85" s="12">
        <v>0.90625</v>
      </c>
      <c r="J85" s="13">
        <v>21.75</v>
      </c>
      <c r="K85" s="28">
        <f t="shared" si="1"/>
        <v>45.75</v>
      </c>
    </row>
    <row r="86" spans="9:11">
      <c r="I86" s="12">
        <v>0.91666666666666663</v>
      </c>
      <c r="J86" s="13">
        <v>22</v>
      </c>
      <c r="K86" s="28">
        <f t="shared" si="1"/>
        <v>46</v>
      </c>
    </row>
    <row r="87" spans="9:11">
      <c r="I87" s="12">
        <v>0.92708333333333337</v>
      </c>
      <c r="J87" s="13">
        <v>22.25</v>
      </c>
      <c r="K87" s="28">
        <f t="shared" si="1"/>
        <v>46.25</v>
      </c>
    </row>
    <row r="88" spans="9:11">
      <c r="I88" s="12">
        <v>0.9375</v>
      </c>
      <c r="J88" s="13">
        <v>22.5</v>
      </c>
      <c r="K88" s="28">
        <f t="shared" si="1"/>
        <v>46.5</v>
      </c>
    </row>
    <row r="89" spans="9:11">
      <c r="I89" s="12">
        <v>0.94791666666666663</v>
      </c>
      <c r="J89" s="13">
        <v>22.75</v>
      </c>
      <c r="K89" s="28">
        <f t="shared" si="1"/>
        <v>46.75</v>
      </c>
    </row>
    <row r="90" spans="9:11">
      <c r="I90" s="12">
        <v>0.95833333333333337</v>
      </c>
      <c r="J90" s="13">
        <v>23</v>
      </c>
      <c r="K90" s="28">
        <f t="shared" si="1"/>
        <v>47</v>
      </c>
    </row>
    <row r="91" spans="9:11">
      <c r="I91" s="12">
        <v>0.96875</v>
      </c>
      <c r="J91" s="13">
        <v>23.25</v>
      </c>
      <c r="K91" s="28">
        <f t="shared" si="1"/>
        <v>47.25</v>
      </c>
    </row>
    <row r="92" spans="9:11">
      <c r="I92" s="12">
        <v>0.97916666666666663</v>
      </c>
      <c r="J92" s="13">
        <v>23.5</v>
      </c>
      <c r="K92" s="28">
        <f t="shared" si="1"/>
        <v>47.5</v>
      </c>
    </row>
    <row r="93" spans="9:11">
      <c r="I93" s="12">
        <v>0.98958333333333337</v>
      </c>
      <c r="J93" s="13">
        <v>23.75</v>
      </c>
      <c r="K93" s="28">
        <f t="shared" si="1"/>
        <v>47.75</v>
      </c>
    </row>
    <row r="94" spans="9:11">
      <c r="I94" s="12">
        <v>0</v>
      </c>
      <c r="J94" s="13">
        <v>0</v>
      </c>
      <c r="K94" s="28">
        <f>J94+24</f>
        <v>24</v>
      </c>
    </row>
    <row r="95" spans="9:11">
      <c r="I95" s="12">
        <v>1.0416666666666666E-2</v>
      </c>
      <c r="J95" s="13">
        <v>0.25</v>
      </c>
      <c r="K95" s="28">
        <f>J95+24</f>
        <v>24.25</v>
      </c>
    </row>
    <row r="96" spans="9:11">
      <c r="I96" s="12">
        <v>2.0833333333333332E-2</v>
      </c>
      <c r="J96" s="13">
        <v>0.5</v>
      </c>
      <c r="K96" s="28">
        <f>J96+24</f>
        <v>24.5</v>
      </c>
    </row>
    <row r="97" spans="9:11">
      <c r="I97" s="12">
        <v>3.125E-2</v>
      </c>
      <c r="J97" s="13">
        <v>0.75</v>
      </c>
      <c r="K97" s="28">
        <f>J97+24</f>
        <v>24.75</v>
      </c>
    </row>
  </sheetData>
  <phoneticPr fontId="4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Schedule</vt:lpstr>
      <vt:lpstr>Employees</vt:lpstr>
    </vt:vector>
  </TitlesOfParts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Alan Askvig</cp:lastModifiedBy>
  <cp:lastPrinted>2009-10-27T15:01:58Z</cp:lastPrinted>
  <dcterms:created xsi:type="dcterms:W3CDTF">2011-04-02T10:51:38Z</dcterms:created>
  <dcterms:modified xsi:type="dcterms:W3CDTF">2011-04-11T11:45:31Z</dcterms:modified>
  <cp:category>Schedules</cp:category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TC300077419990</vt:lpwstr>
  </property>
</Properties>
</file>