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svoigt\Desktop\"/>
    </mc:Choice>
  </mc:AlternateContent>
  <bookViews>
    <workbookView xWindow="0" yWindow="0" windowWidth="23040" windowHeight="1064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H21" i="1"/>
  <c r="D5" i="1"/>
  <c r="K20" i="1"/>
  <c r="J20" i="1"/>
  <c r="J21" i="1" s="1"/>
  <c r="H22" i="1" s="1"/>
  <c r="I20" i="1"/>
  <c r="H20" i="1"/>
  <c r="G20" i="1"/>
  <c r="F20" i="1"/>
  <c r="F21" i="1" s="1"/>
  <c r="D22" i="1" s="1"/>
  <c r="D23" i="1" s="1"/>
  <c r="E20" i="1"/>
  <c r="D20" i="1"/>
  <c r="D21" i="1" s="1"/>
  <c r="H6" i="1"/>
  <c r="J5" i="1"/>
  <c r="H5" i="1"/>
  <c r="F5" i="1"/>
  <c r="D25" i="1" l="1"/>
  <c r="D6" i="1"/>
  <c r="D7" i="1" s="1"/>
  <c r="D9" i="1" s="1"/>
  <c r="D10" i="1" l="1"/>
  <c r="D11" i="1" s="1"/>
  <c r="D26" i="1"/>
  <c r="D27" i="1" s="1"/>
</calcChain>
</file>

<file path=xl/sharedStrings.xml><?xml version="1.0" encoding="utf-8"?>
<sst xmlns="http://schemas.openxmlformats.org/spreadsheetml/2006/main" count="40" uniqueCount="16">
  <si>
    <t>Znet0,4</t>
  </si>
  <si>
    <t>Vinkel</t>
  </si>
  <si>
    <t>ZHSK0,4</t>
  </si>
  <si>
    <t>ZTRFA</t>
  </si>
  <si>
    <t>ZTRFB</t>
  </si>
  <si>
    <t>Værdier</t>
  </si>
  <si>
    <t>Kompleks</t>
  </si>
  <si>
    <t>Imag sum</t>
  </si>
  <si>
    <t>Imag total sum</t>
  </si>
  <si>
    <t>R - del</t>
  </si>
  <si>
    <t>Imag - del</t>
  </si>
  <si>
    <t>Resultat polær form</t>
  </si>
  <si>
    <t>Resultat fra Wordmat</t>
  </si>
  <si>
    <t>im</t>
  </si>
  <si>
    <t>re</t>
  </si>
  <si>
    <t>Reducer antal cifre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</si>
</sst>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830580</xdr:colOff>
      <xdr:row>12</xdr:row>
      <xdr:rowOff>137160</xdr:rowOff>
    </xdr:from>
    <xdr:to>
      <xdr:col>12</xdr:col>
      <xdr:colOff>457201</xdr:colOff>
      <xdr:row>14</xdr:row>
      <xdr:rowOff>32385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kstfelt 1">
              <a:extLst>
                <a:ext uri="{FF2B5EF4-FFF2-40B4-BE49-F238E27FC236}">
                  <a16:creationId xmlns:a16="http://schemas.microsoft.com/office/drawing/2014/main" xmlns="" id="{6B9F6349-B455-4ED5-B7F0-FF6774D87A9B}"/>
                </a:ext>
              </a:extLst>
            </xdr:cNvPr>
            <xdr:cNvSpPr txBox="1"/>
          </xdr:nvSpPr>
          <xdr:spPr>
            <a:xfrm>
              <a:off x="2049780" y="2514600"/>
              <a:ext cx="6408421" cy="26098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0,0014∠72,5+0,00177∠9,74+0,011∠81,65+0,0127∠78,09≈0,02574857∠75,64493</m:t>
                    </m:r>
                  </m:oMath>
                </m:oMathPara>
              </a14:m>
              <a:endParaRPr lang="da-DK" sz="1100"/>
            </a:p>
          </xdr:txBody>
        </xdr:sp>
      </mc:Choice>
      <mc:Fallback xmlns="">
        <xdr:sp macro="" textlink="">
          <xdr:nvSpPr>
            <xdr:cNvPr id="2" name="Tekstfelt 1">
              <a:extLst>
                <a:ext uri="{FF2B5EF4-FFF2-40B4-BE49-F238E27FC236}">
                  <a16:creationId xmlns="" xmlns:a16="http://schemas.microsoft.com/office/drawing/2014/main" xmlns:a14="http://schemas.microsoft.com/office/drawing/2010/main" id="{6B9F6349-B455-4ED5-B7F0-FF6774D87A9B}"/>
                </a:ext>
              </a:extLst>
            </xdr:cNvPr>
            <xdr:cNvSpPr txBox="1"/>
          </xdr:nvSpPr>
          <xdr:spPr>
            <a:xfrm>
              <a:off x="2049780" y="2514600"/>
              <a:ext cx="6408421" cy="26098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:r>
                <a:rPr lang="da-DK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0,0014∠72,5+0,00177∠9,74+0,011∠81,65+0,0127∠78,09≈0,02574857∠75,64493</a:t>
              </a:r>
              <a:endParaRPr lang="da-DK" sz="1100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30"/>
  <sheetViews>
    <sheetView tabSelected="1" workbookViewId="0">
      <selection activeCell="N2" sqref="N2"/>
    </sheetView>
  </sheetViews>
  <sheetFormatPr defaultRowHeight="14.4" x14ac:dyDescent="0.3"/>
  <cols>
    <col min="3" max="3" width="18.88671875" bestFit="1" customWidth="1"/>
  </cols>
  <sheetData>
    <row r="3" spans="3:11" x14ac:dyDescent="0.3">
      <c r="C3" s="6"/>
      <c r="D3" s="3" t="s">
        <v>0</v>
      </c>
      <c r="E3" s="3" t="s">
        <v>1</v>
      </c>
      <c r="F3" s="3" t="s">
        <v>2</v>
      </c>
      <c r="G3" s="3" t="s">
        <v>1</v>
      </c>
      <c r="H3" s="3" t="s">
        <v>3</v>
      </c>
      <c r="I3" s="3" t="s">
        <v>1</v>
      </c>
      <c r="J3" s="3" t="s">
        <v>4</v>
      </c>
      <c r="K3" s="3" t="s">
        <v>1</v>
      </c>
    </row>
    <row r="4" spans="3:11" x14ac:dyDescent="0.3">
      <c r="C4" s="5" t="s">
        <v>5</v>
      </c>
      <c r="D4" s="4">
        <v>1.4E-3</v>
      </c>
      <c r="E4" s="4">
        <v>72.5</v>
      </c>
      <c r="F4" s="4">
        <v>1.7700000000000001E-3</v>
      </c>
      <c r="G4" s="4">
        <v>9.74</v>
      </c>
      <c r="H4" s="4">
        <v>1.0999999999999999E-2</v>
      </c>
      <c r="I4" s="4">
        <v>81.64</v>
      </c>
      <c r="J4" s="4">
        <v>1.2699999999999999E-2</v>
      </c>
      <c r="K4" s="4">
        <v>78.09</v>
      </c>
    </row>
    <row r="5" spans="3:11" x14ac:dyDescent="0.3">
      <c r="C5" s="5" t="s">
        <v>6</v>
      </c>
      <c r="D5" s="9" t="str">
        <f>COMPLEX(D4,E4,"i")</f>
        <v>0.0014+72.5i</v>
      </c>
      <c r="E5" s="9"/>
      <c r="F5" s="9" t="str">
        <f>COMPLEX(F4,G4,"i")</f>
        <v>0.00177+9.74i</v>
      </c>
      <c r="G5" s="9"/>
      <c r="H5" s="9" t="str">
        <f>COMPLEX(H4,I4,"i")</f>
        <v>0.011+81.64i</v>
      </c>
      <c r="I5" s="9"/>
      <c r="J5" s="9" t="str">
        <f>COMPLEX(J4,K4,"i")</f>
        <v>0.0127+78.09i</v>
      </c>
      <c r="K5" s="9"/>
    </row>
    <row r="6" spans="3:11" x14ac:dyDescent="0.3">
      <c r="C6" s="5" t="s">
        <v>7</v>
      </c>
      <c r="D6" s="9" t="str">
        <f>IMSUM(F5,D5)</f>
        <v>0.00317+82.24i</v>
      </c>
      <c r="E6" s="9"/>
      <c r="F6" s="9"/>
      <c r="G6" s="9"/>
      <c r="H6" s="9" t="str">
        <f>IMSUM(J5,H5)</f>
        <v>0.0237+159.73i</v>
      </c>
      <c r="I6" s="9"/>
      <c r="J6" s="9"/>
      <c r="K6" s="9"/>
    </row>
    <row r="7" spans="3:11" x14ac:dyDescent="0.3">
      <c r="C7" s="8" t="s">
        <v>8</v>
      </c>
      <c r="D7" s="9" t="str">
        <f>IMSUM(D6,H6)</f>
        <v>0.02687+241.97i</v>
      </c>
      <c r="E7" s="9"/>
      <c r="F7" s="9"/>
      <c r="G7" s="9"/>
      <c r="H7" s="9"/>
      <c r="I7" s="9"/>
      <c r="J7" s="9"/>
      <c r="K7" s="9"/>
    </row>
    <row r="9" spans="3:11" x14ac:dyDescent="0.3">
      <c r="C9" s="7" t="s">
        <v>9</v>
      </c>
      <c r="D9">
        <f>IMREAL(D7)</f>
        <v>2.6870000000000002E-2</v>
      </c>
    </row>
    <row r="10" spans="3:11" x14ac:dyDescent="0.3">
      <c r="C10" s="7" t="s">
        <v>10</v>
      </c>
      <c r="D10">
        <f>IMAGINARY(D7)</f>
        <v>241.97</v>
      </c>
    </row>
    <row r="11" spans="3:11" x14ac:dyDescent="0.3">
      <c r="C11" s="7" t="s">
        <v>11</v>
      </c>
      <c r="D11" s="1" t="str">
        <f>ROUND(IMABS(COMPLEX(D9,D10)),2)&amp;"Ω"&amp;ROUND(DEGREES(IMARGUMENT(COMPLEX(D9,D10))),2)&amp;"°"</f>
        <v>241.97Ω89.99°</v>
      </c>
    </row>
    <row r="13" spans="3:11" x14ac:dyDescent="0.3">
      <c r="C13" s="2"/>
    </row>
    <row r="14" spans="3:11" x14ac:dyDescent="0.3">
      <c r="C14" s="1" t="s">
        <v>12</v>
      </c>
    </row>
    <row r="17" spans="3:11" x14ac:dyDescent="0.3">
      <c r="C17" s="6"/>
      <c r="D17" s="3" t="s">
        <v>0</v>
      </c>
      <c r="E17" s="3" t="s">
        <v>1</v>
      </c>
      <c r="F17" s="3" t="s">
        <v>2</v>
      </c>
      <c r="G17" s="3" t="s">
        <v>1</v>
      </c>
      <c r="H17" s="3" t="s">
        <v>3</v>
      </c>
      <c r="I17" s="3" t="s">
        <v>1</v>
      </c>
      <c r="J17" s="3" t="s">
        <v>4</v>
      </c>
      <c r="K17" s="3" t="s">
        <v>1</v>
      </c>
    </row>
    <row r="18" spans="3:11" x14ac:dyDescent="0.3">
      <c r="C18" s="5" t="s">
        <v>5</v>
      </c>
      <c r="D18" s="4">
        <v>1.4E-3</v>
      </c>
      <c r="E18" s="4">
        <v>72.5</v>
      </c>
      <c r="F18" s="4">
        <v>1.7700000000000001E-3</v>
      </c>
      <c r="G18" s="4">
        <v>9.74</v>
      </c>
      <c r="H18" s="4">
        <v>1.0999999999999999E-2</v>
      </c>
      <c r="I18" s="4">
        <v>81.64</v>
      </c>
      <c r="J18" s="4">
        <v>1.2699999999999999E-2</v>
      </c>
      <c r="K18" s="4">
        <v>78.09</v>
      </c>
    </row>
    <row r="19" spans="3:11" x14ac:dyDescent="0.3">
      <c r="C19" s="5"/>
      <c r="D19" s="4" t="s">
        <v>14</v>
      </c>
      <c r="E19" s="4" t="s">
        <v>13</v>
      </c>
      <c r="F19" s="4" t="s">
        <v>14</v>
      </c>
      <c r="G19" s="4" t="s">
        <v>13</v>
      </c>
      <c r="H19" s="4" t="s">
        <v>14</v>
      </c>
      <c r="I19" s="4" t="s">
        <v>13</v>
      </c>
      <c r="J19" s="4" t="s">
        <v>14</v>
      </c>
      <c r="K19" s="4" t="s">
        <v>13</v>
      </c>
    </row>
    <row r="20" spans="3:11" x14ac:dyDescent="0.3">
      <c r="C20" s="5" t="s">
        <v>5</v>
      </c>
      <c r="D20" s="4">
        <f>D18*COS(E18*PI()/180)</f>
        <v>4.2098811930598259E-4</v>
      </c>
      <c r="E20" s="4">
        <f>D18*SIN(E18*PI()/180)</f>
        <v>1.3352037310475175E-3</v>
      </c>
      <c r="F20" s="4">
        <f>F18*COS(G18*PI()/180)</f>
        <v>1.7444865139670692E-3</v>
      </c>
      <c r="G20" s="4">
        <f>F18*SIN(G18*PI()/180)</f>
        <v>2.9944415604086101E-4</v>
      </c>
      <c r="H20" s="4">
        <f>H18*COS(I18*PI()/180)</f>
        <v>1.5993158570686344E-3</v>
      </c>
      <c r="I20" s="4">
        <f>H18*SIN(I18*PI()/180)</f>
        <v>1.0883114847750565E-2</v>
      </c>
      <c r="J20" s="4">
        <f>J18*COS(K18*PI()/180)</f>
        <v>2.6209620464905815E-3</v>
      </c>
      <c r="K20" s="4">
        <f>J18*SIN(K18*PI()/180)</f>
        <v>1.2426606855890143E-2</v>
      </c>
    </row>
    <row r="21" spans="3:11" x14ac:dyDescent="0.3">
      <c r="C21" s="5" t="s">
        <v>6</v>
      </c>
      <c r="D21" s="9" t="str">
        <f>COMPLEX(D20,E20)</f>
        <v>0.000420988119305983+0.00133520373104752i</v>
      </c>
      <c r="E21" s="9"/>
      <c r="F21" s="9" t="str">
        <f>COMPLEX(F20,G20)</f>
        <v>0.00174448651396707+0.000299444156040861i</v>
      </c>
      <c r="G21" s="9"/>
      <c r="H21" s="9" t="str">
        <f>COMPLEX(H20,I20)</f>
        <v>0.00159931585706863+0.0108831148477506i</v>
      </c>
      <c r="I21" s="9"/>
      <c r="J21" s="9" t="str">
        <f>COMPLEX(J20,K20)</f>
        <v>0.00262096204649058+0.0124266068558901i</v>
      </c>
      <c r="K21" s="9"/>
    </row>
    <row r="22" spans="3:11" x14ac:dyDescent="0.3">
      <c r="C22" s="5" t="s">
        <v>7</v>
      </c>
      <c r="D22" s="9" t="str">
        <f>IMSUM(F21,D21)</f>
        <v>0.00216547463327305+0.00163464788708838i</v>
      </c>
      <c r="E22" s="9"/>
      <c r="F22" s="9"/>
      <c r="G22" s="9"/>
      <c r="H22" s="9" t="str">
        <f>IMSUM(J21,H21)</f>
        <v>0.00422027790355921+0.0233097217036407i</v>
      </c>
      <c r="I22" s="9"/>
      <c r="J22" s="9"/>
      <c r="K22" s="9"/>
    </row>
    <row r="23" spans="3:11" x14ac:dyDescent="0.3">
      <c r="C23" s="8" t="s">
        <v>8</v>
      </c>
      <c r="D23" s="9" t="str">
        <f>IMSUM(D22,H22)</f>
        <v>0.00638575253683226+0.0249443695907291i</v>
      </c>
      <c r="E23" s="9"/>
      <c r="F23" s="9"/>
      <c r="G23" s="9"/>
      <c r="H23" s="9"/>
      <c r="I23" s="9"/>
      <c r="J23" s="9"/>
      <c r="K23" s="9"/>
    </row>
    <row r="25" spans="3:11" x14ac:dyDescent="0.3">
      <c r="C25" s="7" t="s">
        <v>9</v>
      </c>
      <c r="D25" s="2">
        <f>IMREAL(D23)</f>
        <v>6.3857525368322598E-3</v>
      </c>
    </row>
    <row r="26" spans="3:11" x14ac:dyDescent="0.3">
      <c r="C26" s="7" t="s">
        <v>10</v>
      </c>
      <c r="D26" s="2">
        <f>IMAGINARY(D23)</f>
        <v>2.4944369590729099E-2</v>
      </c>
    </row>
    <row r="27" spans="3:11" x14ac:dyDescent="0.3">
      <c r="D27" s="1" t="str">
        <f>ROUND(IMABS(COMPLEX(D25,D26)),4)&amp;"Ω, "&amp;ROUND(DEGREES(IMARGUMENT(COMPLEX(D25,D26))),2)&amp;"°"</f>
        <v>0.0257Ω, 75.64°</v>
      </c>
    </row>
    <row r="30" spans="3:11" x14ac:dyDescent="0.3">
      <c r="C30" t="s">
        <v>15</v>
      </c>
      <c r="D30" t="str">
        <f>COMPLEX(VALUE(TEXT(IMREAL(D23),"0.00000")),VALUE(TEXT(IMAGINARY(D23),"0.00000")))</f>
        <v>0.00639+0.02494i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NSV</dc:creator>
  <cp:lastModifiedBy>NSV</cp:lastModifiedBy>
  <dcterms:created xsi:type="dcterms:W3CDTF">2019-12-22T10:01:55Z</dcterms:created>
  <dcterms:modified xsi:type="dcterms:W3CDTF">2019-12-22T11:02:29Z</dcterms:modified>
</cp:coreProperties>
</file>