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785" yWindow="-15" windowWidth="10860" windowHeight="10230"/>
  </bookViews>
  <sheets>
    <sheet name="STAM" sheetId="1" r:id="rId1"/>
    <sheet name="TEKST" sheetId="3" r:id="rId2"/>
    <sheet name="Mellemregning-v1" sheetId="2" r:id="rId3"/>
    <sheet name="Mellemregning-v2" sheetId="5" r:id="rId4"/>
  </sheets>
  <calcPr calcId="125725"/>
</workbook>
</file>

<file path=xl/calcChain.xml><?xml version="1.0" encoding="utf-8"?>
<calcChain xmlns="http://schemas.openxmlformats.org/spreadsheetml/2006/main">
  <c r="A8" i="5"/>
  <c r="E8" s="1"/>
  <c r="A7"/>
  <c r="A6"/>
  <c r="A5"/>
  <c r="A4"/>
  <c r="G4" s="1"/>
  <c r="H4" s="1"/>
  <c r="A3"/>
  <c r="G3" s="1"/>
  <c r="H3" s="1"/>
  <c r="A2"/>
  <c r="G5" l="1"/>
  <c r="H5" s="1"/>
  <c r="G8"/>
  <c r="H8" s="1"/>
  <c r="E2"/>
  <c r="G2" s="1"/>
  <c r="H2" s="1"/>
  <c r="E3"/>
  <c r="E4"/>
  <c r="E5"/>
  <c r="E6"/>
  <c r="G6" s="1"/>
  <c r="H6" s="1"/>
  <c r="E7"/>
  <c r="G7" s="1"/>
  <c r="H7" s="1"/>
  <c r="A2" i="2"/>
  <c r="G2" s="1"/>
  <c r="A3"/>
  <c r="G3" s="1"/>
  <c r="A4"/>
  <c r="A5"/>
  <c r="G5" s="1"/>
  <c r="A6"/>
  <c r="G6" s="1"/>
  <c r="A7"/>
  <c r="G7" s="1"/>
  <c r="A8"/>
  <c r="E8" s="1"/>
  <c r="G4" l="1"/>
  <c r="G8"/>
  <c r="E2"/>
  <c r="E7"/>
  <c r="E6"/>
  <c r="E5"/>
  <c r="E4"/>
  <c r="E3"/>
  <c r="H2" l="1"/>
  <c r="J2" i="5"/>
  <c r="J4" i="2" a="1"/>
  <c r="J4" s="1"/>
  <c r="K4" s="1"/>
  <c r="L4" s="1"/>
  <c r="J5" a="1"/>
  <c r="J5" s="1"/>
  <c r="K5" s="1"/>
  <c r="L5" s="1"/>
  <c r="J6" a="1"/>
  <c r="J6" s="1"/>
  <c r="K6" s="1"/>
  <c r="L6" s="1"/>
  <c r="J7" a="1"/>
  <c r="J7" s="1"/>
  <c r="K7" s="1"/>
  <c r="L7" s="1"/>
  <c r="J8" a="1"/>
  <c r="J8" s="1"/>
  <c r="K8" s="1"/>
  <c r="L8" s="1"/>
  <c r="J3" a="1"/>
  <c r="J3" s="1"/>
  <c r="K3" s="1"/>
  <c r="L3" s="1"/>
  <c r="J2" a="1"/>
  <c r="J2" s="1"/>
  <c r="K2" s="1"/>
  <c r="L2" s="1"/>
  <c r="N2" s="1"/>
  <c r="A2" i="3" s="1"/>
  <c r="E13" i="1" s="1"/>
</calcChain>
</file>

<file path=xl/sharedStrings.xml><?xml version="1.0" encoding="utf-8"?>
<sst xmlns="http://schemas.openxmlformats.org/spreadsheetml/2006/main" count="22" uniqueCount="16">
  <si>
    <t>Dansk Regneark Forum ApS</t>
  </si>
  <si>
    <t>Dansk Regneark Forum A/S</t>
  </si>
  <si>
    <t>rassten ApS</t>
  </si>
  <si>
    <t>Er der tale om et selskab (enten ApS eller A/S) og ejer selskabet mere end 50 % skal der svare JA i celle E12</t>
  </si>
  <si>
    <t xml:space="preserve">Der burde svares JA </t>
  </si>
  <si>
    <t>Sum</t>
  </si>
  <si>
    <t>Over 50%</t>
  </si>
  <si>
    <t>Er en over 50%</t>
  </si>
  <si>
    <t>Antal unikke</t>
  </si>
  <si>
    <t>Ny liste over unikke</t>
  </si>
  <si>
    <t>% for A/S eller ApS</t>
  </si>
  <si>
    <t>Liste over A/S eller ApS</t>
  </si>
  <si>
    <t>er unikke?</t>
  </si>
  <si>
    <t>dd ApS</t>
  </si>
  <si>
    <t>ee A/S</t>
  </si>
  <si>
    <t>Andre Ltd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</si>
</sst>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0" xfId="0" quotePrefix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9" fontId="0" fillId="0" borderId="3" xfId="1" applyFont="1" applyBorder="1"/>
    <xf numFmtId="9" fontId="0" fillId="0" borderId="4" xfId="1" applyFont="1" applyBorder="1"/>
    <xf numFmtId="0" fontId="0" fillId="0" borderId="5" xfId="0" applyBorder="1"/>
    <xf numFmtId="9" fontId="0" fillId="0" borderId="6" xfId="1" applyFont="1" applyBorder="1"/>
    <xf numFmtId="0" fontId="0" fillId="0" borderId="7" xfId="0" applyBorder="1"/>
    <xf numFmtId="0" fontId="0" fillId="0" borderId="8" xfId="0" applyBorder="1"/>
    <xf numFmtId="9" fontId="0" fillId="0" borderId="9" xfId="1" applyFont="1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9" xfId="0" applyBorder="1"/>
    <xf numFmtId="0" fontId="0" fillId="0" borderId="12" xfId="0" applyBorder="1"/>
    <xf numFmtId="9" fontId="0" fillId="0" borderId="0" xfId="1" applyFont="1" applyBorder="1"/>
    <xf numFmtId="9" fontId="0" fillId="0" borderId="8" xfId="1" applyFont="1" applyBorder="1"/>
    <xf numFmtId="0" fontId="0" fillId="0" borderId="13" xfId="0" applyBorder="1"/>
    <xf numFmtId="0" fontId="0" fillId="0" borderId="14" xfId="0" applyBorder="1"/>
    <xf numFmtId="9" fontId="0" fillId="0" borderId="0" xfId="1" quotePrefix="1" applyFont="1"/>
    <xf numFmtId="9" fontId="0" fillId="0" borderId="5" xfId="1" quotePrefix="1" applyFont="1" applyBorder="1"/>
    <xf numFmtId="9" fontId="0" fillId="0" borderId="7" xfId="1" quotePrefix="1" applyFont="1" applyBorder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6"/>
  <sheetViews>
    <sheetView tabSelected="1" workbookViewId="0">
      <selection activeCell="A4" sqref="A4"/>
    </sheetView>
  </sheetViews>
  <sheetFormatPr defaultRowHeight="15"/>
  <sheetData>
    <row r="2" spans="1:7">
      <c r="A2" t="s">
        <v>0</v>
      </c>
      <c r="E2" s="1">
        <v>0.3</v>
      </c>
    </row>
    <row r="3" spans="1:7">
      <c r="A3" t="s">
        <v>1</v>
      </c>
      <c r="E3" s="1">
        <v>0.45</v>
      </c>
    </row>
    <row r="4" spans="1:7">
      <c r="A4" t="s">
        <v>15</v>
      </c>
      <c r="E4" s="1">
        <v>0.65</v>
      </c>
    </row>
    <row r="5" spans="1:7">
      <c r="A5" t="s">
        <v>0</v>
      </c>
      <c r="E5" s="1">
        <v>0.21</v>
      </c>
    </row>
    <row r="6" spans="1:7">
      <c r="A6" t="s">
        <v>2</v>
      </c>
      <c r="E6" s="1">
        <v>0.45</v>
      </c>
    </row>
    <row r="7" spans="1:7">
      <c r="A7" t="s">
        <v>13</v>
      </c>
      <c r="E7" s="1">
        <v>0.41</v>
      </c>
    </row>
    <row r="8" spans="1:7">
      <c r="A8" t="s">
        <v>14</v>
      </c>
      <c r="E8" s="1">
        <v>0.35</v>
      </c>
    </row>
    <row r="12" spans="1:7">
      <c r="E12" t="s">
        <v>3</v>
      </c>
    </row>
    <row r="13" spans="1:7">
      <c r="E13" t="str">
        <f>TEKST!A2</f>
        <v>JA</v>
      </c>
      <c r="F13" s="2" t="s">
        <v>4</v>
      </c>
    </row>
    <row r="16" spans="1:7">
      <c r="G16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"/>
  <sheetViews>
    <sheetView workbookViewId="0">
      <selection activeCell="B24" sqref="B24"/>
    </sheetView>
  </sheetViews>
  <sheetFormatPr defaultRowHeight="15"/>
  <cols>
    <col min="1" max="1" width="12.7109375" bestFit="1" customWidth="1"/>
  </cols>
  <sheetData>
    <row r="2" spans="1:1">
      <c r="A2" t="str">
        <f>'Mellemregning-v1'!N2</f>
        <v>JA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B24" sqref="B24"/>
    </sheetView>
  </sheetViews>
  <sheetFormatPr defaultRowHeight="15"/>
  <cols>
    <col min="1" max="1" width="22" bestFit="1" customWidth="1"/>
    <col min="5" max="5" width="17.42578125" bestFit="1" customWidth="1"/>
    <col min="7" max="7" width="18.28515625" bestFit="1" customWidth="1"/>
    <col min="8" max="8" width="12.140625" bestFit="1" customWidth="1"/>
    <col min="10" max="10" width="22" bestFit="1" customWidth="1"/>
    <col min="11" max="11" width="6.28515625" bestFit="1" customWidth="1"/>
    <col min="12" max="12" width="9.28515625" bestFit="1" customWidth="1"/>
    <col min="14" max="14" width="14" bestFit="1" customWidth="1"/>
  </cols>
  <sheetData>
    <row r="1" spans="1:14" ht="15.75" thickBot="1">
      <c r="A1" s="5" t="s">
        <v>11</v>
      </c>
      <c r="B1" s="5"/>
      <c r="C1" s="5"/>
      <c r="D1" s="5"/>
      <c r="E1" s="5" t="s">
        <v>10</v>
      </c>
      <c r="F1" s="4"/>
      <c r="G1" s="15" t="s">
        <v>12</v>
      </c>
      <c r="H1" s="16" t="s">
        <v>8</v>
      </c>
      <c r="I1" s="4"/>
      <c r="J1" s="15" t="s">
        <v>9</v>
      </c>
      <c r="K1" s="19" t="s">
        <v>5</v>
      </c>
      <c r="L1" s="16" t="s">
        <v>6</v>
      </c>
      <c r="M1" s="4"/>
      <c r="N1" s="22" t="s">
        <v>7</v>
      </c>
    </row>
    <row r="2" spans="1:14" ht="15.75" thickBot="1">
      <c r="A2" s="6" t="str">
        <f>IF(ISNUMBER(FIND("A/S",STAM!A2)),SUBSTITUTE(STAM!A2,"A/S",""),IF(ISNUMBER(FIND("ApS",STAM!A2)),SUBSTITUTE(STAM!A2,"ApS",""),""))</f>
        <v xml:space="preserve">Dansk Regneark Forum </v>
      </c>
      <c r="B2" s="7"/>
      <c r="C2" s="8"/>
      <c r="D2" s="7"/>
      <c r="E2" s="9">
        <f>IF(A2&lt;&gt;"",STAM!E2,"")</f>
        <v>0.3</v>
      </c>
      <c r="G2" s="10">
        <f>IF(A2&lt;&gt;"",(COUNTIF($A$2:A2,A2)=1)*1,0)</f>
        <v>1</v>
      </c>
      <c r="H2" s="17">
        <f>SUM(G2:G8)</f>
        <v>4</v>
      </c>
      <c r="J2" s="10" t="str">
        <f t="array" ref="J2">IF(ROWS(J$2:J2)&lt;=H$2,INDEX($A$2:$A$200,SMALL(IF($G$2:$G$200=1,ROW($G$2:$G$200)-ROW($G$2)+1),ROWS(J$2:J2))),"")</f>
        <v xml:space="preserve">Dansk Regneark Forum </v>
      </c>
      <c r="K2" s="20">
        <f>SUMIF($A$2:$A$8,J2,$E$2:$E$8)</f>
        <v>0.96</v>
      </c>
      <c r="L2" s="17">
        <f>IF(K2&gt;50%,1,0)</f>
        <v>1</v>
      </c>
      <c r="N2" s="23" t="str">
        <f>IF(SUM(L2:L8)&gt;=1,"JA","NEJ")</f>
        <v>JA</v>
      </c>
    </row>
    <row r="3" spans="1:14">
      <c r="A3" s="10" t="str">
        <f>IF(ISNUMBER(FIND("A/S",STAM!A3)),SUBSTITUTE(STAM!A3,"A/S",""),IF(ISNUMBER(FIND("ApS",STAM!A3)),SUBSTITUTE(STAM!A3,"ApS",""),""))</f>
        <v xml:space="preserve">Dansk Regneark Forum </v>
      </c>
      <c r="B3" s="5"/>
      <c r="C3" s="5"/>
      <c r="D3" s="5"/>
      <c r="E3" s="11">
        <f>IF(A3&lt;&gt;"",STAM!E3,"")</f>
        <v>0.45</v>
      </c>
      <c r="G3" s="10">
        <f>IF(A3&lt;&gt;"",(COUNTIF($A$2:A3,A3)=1)*1,0)</f>
        <v>0</v>
      </c>
      <c r="H3" s="17"/>
      <c r="J3" s="10" t="str">
        <f t="array" ref="J3">IF(ROWS(J$2:J3)&lt;=H$2,INDEX($A$2:$A$200,SMALL(IF($G$2:$G$200=1,ROW($G$2:$G$200)-ROW($G$2)+1),ROWS(J$2:J3))),"")</f>
        <v xml:space="preserve">rassten </v>
      </c>
      <c r="K3" s="20">
        <f>SUMIF($A$2:$A$8,J3,$E$2:$E$8)</f>
        <v>0.45</v>
      </c>
      <c r="L3" s="17">
        <f t="shared" ref="L3:L8" si="0">IF(K3&gt;50%,1,0)</f>
        <v>0</v>
      </c>
    </row>
    <row r="4" spans="1:14">
      <c r="A4" s="10" t="str">
        <f>IF(ISNUMBER(FIND("A/S",STAM!A4)),SUBSTITUTE(STAM!A4,"A/S",""),IF(ISNUMBER(FIND("ApS",STAM!A4)),SUBSTITUTE(STAM!A4,"ApS",""),""))</f>
        <v/>
      </c>
      <c r="B4" s="5"/>
      <c r="C4" s="5"/>
      <c r="D4" s="5"/>
      <c r="E4" s="11" t="str">
        <f>IF(A4&lt;&gt;"",STAM!E4,"")</f>
        <v/>
      </c>
      <c r="G4" s="10">
        <f>IF(A4&lt;&gt;"",(COUNTIF($A$2:A4,A4)=1)*1,0)</f>
        <v>0</v>
      </c>
      <c r="H4" s="17"/>
      <c r="J4" s="10" t="str">
        <f t="array" ref="J4">IF(ROWS(J$2:J4)&lt;=H$2,INDEX($A$2:$A$200,SMALL(IF($G$2:$G$200=1,ROW($G$2:$G$200)-ROW($G$2)+1),ROWS(J$2:J4))),"")</f>
        <v xml:space="preserve">dd </v>
      </c>
      <c r="K4" s="20">
        <f t="shared" ref="K4:K8" si="1">SUMIF($A$2:$A$8,J4,$E$2:$E$8)</f>
        <v>0.41</v>
      </c>
      <c r="L4" s="17">
        <f t="shared" si="0"/>
        <v>0</v>
      </c>
    </row>
    <row r="5" spans="1:14">
      <c r="A5" s="10" t="str">
        <f>IF(ISNUMBER(FIND("A/S",STAM!A5)),SUBSTITUTE(STAM!A5,"A/S",""),IF(ISNUMBER(FIND("ApS",STAM!A5)),SUBSTITUTE(STAM!A5,"ApS",""),""))</f>
        <v xml:space="preserve">Dansk Regneark Forum </v>
      </c>
      <c r="B5" s="5"/>
      <c r="C5" s="5"/>
      <c r="D5" s="5"/>
      <c r="E5" s="11">
        <f>IF(A5&lt;&gt;"",STAM!E5,"")</f>
        <v>0.21</v>
      </c>
      <c r="G5" s="10">
        <f>IF(A5&lt;&gt;"",(COUNTIF($A$2:A5,A5)=1)*1,0)</f>
        <v>0</v>
      </c>
      <c r="H5" s="17"/>
      <c r="J5" s="10" t="str">
        <f t="array" ref="J5">IF(ROWS(J$2:J5)&lt;=H$2,INDEX($A$2:$A$200,SMALL(IF($G$2:$G$200=1,ROW($G$2:$G$200)-ROW($G$2)+1),ROWS(J$2:J5))),"")</f>
        <v xml:space="preserve">ee </v>
      </c>
      <c r="K5" s="20">
        <f t="shared" si="1"/>
        <v>0.35</v>
      </c>
      <c r="L5" s="17">
        <f t="shared" si="0"/>
        <v>0</v>
      </c>
    </row>
    <row r="6" spans="1:14">
      <c r="A6" s="10" t="str">
        <f>IF(ISNUMBER(FIND("A/S",STAM!A6)),SUBSTITUTE(STAM!A6,"A/S",""),IF(ISNUMBER(FIND("ApS",STAM!A6)),SUBSTITUTE(STAM!A6,"ApS",""),""))</f>
        <v xml:space="preserve">rassten </v>
      </c>
      <c r="B6" s="5"/>
      <c r="C6" s="5"/>
      <c r="D6" s="5"/>
      <c r="E6" s="11">
        <f>IF(A6&lt;&gt;"",STAM!E6,"")</f>
        <v>0.45</v>
      </c>
      <c r="G6" s="10">
        <f>IF(A6&lt;&gt;"",(COUNTIF($A$2:A6,A6)=1)*1,0)</f>
        <v>1</v>
      </c>
      <c r="H6" s="17"/>
      <c r="J6" s="10" t="str">
        <f t="array" ref="J6">IF(ROWS(J$2:J6)&lt;=H$2,INDEX($A$2:$A$200,SMALL(IF($G$2:$G$200=1,ROW($G$2:$G$200)-ROW($G$2)+1),ROWS(J$2:J6))),"")</f>
        <v/>
      </c>
      <c r="K6" s="20">
        <f t="shared" si="1"/>
        <v>0</v>
      </c>
      <c r="L6" s="17">
        <f t="shared" si="0"/>
        <v>0</v>
      </c>
    </row>
    <row r="7" spans="1:14">
      <c r="A7" s="10" t="str">
        <f>IF(ISNUMBER(FIND("A/S",STAM!A7)),SUBSTITUTE(STAM!A7,"A/S",""),IF(ISNUMBER(FIND("ApS",STAM!A7)),SUBSTITUTE(STAM!A7,"ApS",""),""))</f>
        <v xml:space="preserve">dd </v>
      </c>
      <c r="B7" s="5"/>
      <c r="C7" s="5"/>
      <c r="D7" s="5"/>
      <c r="E7" s="11">
        <f>IF(A7&lt;&gt;"",STAM!E7,"")</f>
        <v>0.41</v>
      </c>
      <c r="G7" s="10">
        <f>IF(A7&lt;&gt;"",(COUNTIF($A$2:A7,A7)=1)*1,0)</f>
        <v>1</v>
      </c>
      <c r="H7" s="17"/>
      <c r="J7" s="10" t="str">
        <f t="array" ref="J7">IF(ROWS(J$2:J7)&lt;=H$2,INDEX($A$2:$A$200,SMALL(IF($G$2:$G$200=1,ROW($G$2:$G$200)-ROW($G$2)+1),ROWS(J$2:J7))),"")</f>
        <v/>
      </c>
      <c r="K7" s="20">
        <f t="shared" si="1"/>
        <v>0</v>
      </c>
      <c r="L7" s="17">
        <f t="shared" si="0"/>
        <v>0</v>
      </c>
    </row>
    <row r="8" spans="1:14" ht="15.75" thickBot="1">
      <c r="A8" s="12" t="str">
        <f>IF(ISNUMBER(FIND("A/S",STAM!A8)),SUBSTITUTE(STAM!A8,"A/S",""),IF(ISNUMBER(FIND("ApS",STAM!A8)),SUBSTITUTE(STAM!A8,"ApS",""),""))</f>
        <v xml:space="preserve">ee </v>
      </c>
      <c r="B8" s="13"/>
      <c r="C8" s="13"/>
      <c r="D8" s="13"/>
      <c r="E8" s="14">
        <f>IF(A8&lt;&gt;"",STAM!E8,"")</f>
        <v>0.35</v>
      </c>
      <c r="G8" s="12">
        <f>IF(A8&lt;&gt;"",(COUNTIF($A$2:A8,A8)=1)*1,0)</f>
        <v>1</v>
      </c>
      <c r="H8" s="18"/>
      <c r="J8" s="12" t="str">
        <f t="array" ref="J8">IF(ROWS(J$2:J8)&lt;=H$2,INDEX($A$2:$A$200,SMALL(IF($G$2:$G$200=1,ROW($G$2:$G$200)-ROW($G$2)+1),ROWS(J$2:J8))),"")</f>
        <v/>
      </c>
      <c r="K8" s="21">
        <f t="shared" si="1"/>
        <v>0</v>
      </c>
      <c r="L8" s="18">
        <f t="shared" si="0"/>
        <v>0</v>
      </c>
    </row>
    <row r="12" spans="1:14">
      <c r="K12" s="24"/>
    </row>
    <row r="13" spans="1:14">
      <c r="K13" s="24"/>
    </row>
    <row r="14" spans="1:14">
      <c r="K14" s="24"/>
    </row>
    <row r="15" spans="1:14">
      <c r="K15" s="24"/>
    </row>
    <row r="16" spans="1:14">
      <c r="K16" s="24"/>
    </row>
    <row r="17" spans="11:11">
      <c r="K17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D28" sqref="D28"/>
    </sheetView>
  </sheetViews>
  <sheetFormatPr defaultRowHeight="15"/>
  <cols>
    <col min="1" max="1" width="22" bestFit="1" customWidth="1"/>
    <col min="5" max="5" width="17.42578125" bestFit="1" customWidth="1"/>
    <col min="7" max="7" width="6.28515625" bestFit="1" customWidth="1"/>
    <col min="8" max="8" width="9.28515625" bestFit="1" customWidth="1"/>
    <col min="10" max="10" width="14" bestFit="1" customWidth="1"/>
  </cols>
  <sheetData>
    <row r="1" spans="1:10" ht="15.75" thickBot="1">
      <c r="A1" s="5" t="s">
        <v>11</v>
      </c>
      <c r="B1" s="5"/>
      <c r="C1" s="5"/>
      <c r="D1" s="5"/>
      <c r="E1" s="5" t="s">
        <v>10</v>
      </c>
      <c r="F1" s="4"/>
      <c r="G1" s="15" t="s">
        <v>5</v>
      </c>
      <c r="H1" s="16" t="s">
        <v>6</v>
      </c>
      <c r="I1" s="4"/>
      <c r="J1" s="22" t="s">
        <v>7</v>
      </c>
    </row>
    <row r="2" spans="1:10" ht="15.75" thickBot="1">
      <c r="A2" s="6" t="str">
        <f>IF(ISNUMBER(FIND("A/S",STAM!A2)),SUBSTITUTE(STAM!A2,"A/S",""),IF(ISNUMBER(FIND("ApS",STAM!A2)),SUBSTITUTE(STAM!A2,"ApS",""),""))</f>
        <v xml:space="preserve">Dansk Regneark Forum </v>
      </c>
      <c r="B2" s="7"/>
      <c r="C2" s="8"/>
      <c r="D2" s="7"/>
      <c r="E2" s="9">
        <f>IF(A2&lt;&gt;"",STAM!E2,"")</f>
        <v>0.3</v>
      </c>
      <c r="G2" s="25">
        <f>IF(IF(A2&lt;&gt;"",(COUNTIF($A$2:A2,A2)=1)*1,0)=1,SUMIF($A$2:$A$8,A2,$E$2:$E$8),0)</f>
        <v>0.96</v>
      </c>
      <c r="H2" s="17">
        <f>IF(G2&gt;50%,1,0)</f>
        <v>1</v>
      </c>
      <c r="J2" s="23" t="str">
        <f>IF(SUM(H2:H8)&gt;=1,"JA","NEJ")</f>
        <v>JA</v>
      </c>
    </row>
    <row r="3" spans="1:10">
      <c r="A3" s="10" t="str">
        <f>IF(ISNUMBER(FIND("A/S",STAM!A3)),SUBSTITUTE(STAM!A3,"A/S",""),IF(ISNUMBER(FIND("ApS",STAM!A3)),SUBSTITUTE(STAM!A3,"ApS",""),""))</f>
        <v xml:space="preserve">Dansk Regneark Forum </v>
      </c>
      <c r="B3" s="5"/>
      <c r="C3" s="5"/>
      <c r="D3" s="5"/>
      <c r="E3" s="11">
        <f>IF(A3&lt;&gt;"",STAM!E3,"")</f>
        <v>0.45</v>
      </c>
      <c r="G3" s="25">
        <f>IF(IF(A3&lt;&gt;"",(COUNTIF($A$2:A3,A3)=1)*1,0)=1,SUMIF($A$2:$A$8,A3,$E$2:$E$8),0)</f>
        <v>0</v>
      </c>
      <c r="H3" s="17">
        <f t="shared" ref="H3:H8" si="0">IF(G3&gt;50%,1,0)</f>
        <v>0</v>
      </c>
    </row>
    <row r="4" spans="1:10">
      <c r="A4" s="10" t="str">
        <f>IF(ISNUMBER(FIND("A/S",STAM!A4)),SUBSTITUTE(STAM!A4,"A/S",""),IF(ISNUMBER(FIND("ApS",STAM!A4)),SUBSTITUTE(STAM!A4,"ApS",""),""))</f>
        <v/>
      </c>
      <c r="B4" s="5"/>
      <c r="C4" s="5"/>
      <c r="D4" s="5"/>
      <c r="E4" s="11" t="str">
        <f>IF(A4&lt;&gt;"",STAM!E4,"")</f>
        <v/>
      </c>
      <c r="G4" s="25">
        <f>IF(IF(A4&lt;&gt;"",(COUNTIF($A$2:A4,A4)=1)*1,0)=1,SUMIF($A$2:$A$8,A4,$E$2:$E$8),0)</f>
        <v>0</v>
      </c>
      <c r="H4" s="17">
        <f t="shared" si="0"/>
        <v>0</v>
      </c>
    </row>
    <row r="5" spans="1:10">
      <c r="A5" s="10" t="str">
        <f>IF(ISNUMBER(FIND("A/S",STAM!A5)),SUBSTITUTE(STAM!A5,"A/S",""),IF(ISNUMBER(FIND("ApS",STAM!A5)),SUBSTITUTE(STAM!A5,"ApS",""),""))</f>
        <v xml:space="preserve">Dansk Regneark Forum </v>
      </c>
      <c r="B5" s="5"/>
      <c r="C5" s="5"/>
      <c r="D5" s="5"/>
      <c r="E5" s="11">
        <f>IF(A5&lt;&gt;"",STAM!E5,"")</f>
        <v>0.21</v>
      </c>
      <c r="G5" s="25">
        <f>IF(IF(A5&lt;&gt;"",(COUNTIF($A$2:A5,A5)=1)*1,0)=1,SUMIF($A$2:$A$8,A5,$E$2:$E$8),0)</f>
        <v>0</v>
      </c>
      <c r="H5" s="17">
        <f t="shared" si="0"/>
        <v>0</v>
      </c>
    </row>
    <row r="6" spans="1:10">
      <c r="A6" s="10" t="str">
        <f>IF(ISNUMBER(FIND("A/S",STAM!A6)),SUBSTITUTE(STAM!A6,"A/S",""),IF(ISNUMBER(FIND("ApS",STAM!A6)),SUBSTITUTE(STAM!A6,"ApS",""),""))</f>
        <v xml:space="preserve">rassten </v>
      </c>
      <c r="B6" s="5"/>
      <c r="C6" s="5"/>
      <c r="D6" s="5"/>
      <c r="E6" s="11">
        <f>IF(A6&lt;&gt;"",STAM!E6,"")</f>
        <v>0.45</v>
      </c>
      <c r="G6" s="25">
        <f>IF(IF(A6&lt;&gt;"",(COUNTIF($A$2:A6,A6)=1)*1,0)=1,SUMIF($A$2:$A$8,A6,$E$2:$E$8),0)</f>
        <v>0.45</v>
      </c>
      <c r="H6" s="17">
        <f t="shared" si="0"/>
        <v>0</v>
      </c>
    </row>
    <row r="7" spans="1:10">
      <c r="A7" s="10" t="str">
        <f>IF(ISNUMBER(FIND("A/S",STAM!A7)),SUBSTITUTE(STAM!A7,"A/S",""),IF(ISNUMBER(FIND("ApS",STAM!A7)),SUBSTITUTE(STAM!A7,"ApS",""),""))</f>
        <v xml:space="preserve">dd </v>
      </c>
      <c r="B7" s="5"/>
      <c r="C7" s="5"/>
      <c r="D7" s="5"/>
      <c r="E7" s="11">
        <f>IF(A7&lt;&gt;"",STAM!E7,"")</f>
        <v>0.41</v>
      </c>
      <c r="G7" s="25">
        <f>IF(IF(A7&lt;&gt;"",(COUNTIF($A$2:A7,A7)=1)*1,0)=1,SUMIF($A$2:$A$8,A7,$E$2:$E$8),0)</f>
        <v>0.41</v>
      </c>
      <c r="H7" s="17">
        <f t="shared" si="0"/>
        <v>0</v>
      </c>
    </row>
    <row r="8" spans="1:10" ht="15.75" thickBot="1">
      <c r="A8" s="12" t="str">
        <f>IF(ISNUMBER(FIND("A/S",STAM!A8)),SUBSTITUTE(STAM!A8,"A/S",""),IF(ISNUMBER(FIND("ApS",STAM!A8)),SUBSTITUTE(STAM!A8,"ApS",""),""))</f>
        <v xml:space="preserve">ee </v>
      </c>
      <c r="B8" s="13"/>
      <c r="C8" s="13"/>
      <c r="D8" s="13"/>
      <c r="E8" s="14">
        <f>IF(A8&lt;&gt;"",STAM!E8,"")</f>
        <v>0.35</v>
      </c>
      <c r="G8" s="26">
        <f>IF(IF(A8&lt;&gt;"",(COUNTIF($A$2:A8,A8)=1)*1,0)=1,SUMIF($A$2:$A$8,A8,$E$2:$E$8),0)</f>
        <v>0.35</v>
      </c>
      <c r="H8" s="18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STAM</vt:lpstr>
      <vt:lpstr>TEKST</vt:lpstr>
      <vt:lpstr>Mellemregning-v1</vt:lpstr>
      <vt:lpstr>Mellemregning-v2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</dc:creator>
  <cp:lastModifiedBy>Sten</cp:lastModifiedBy>
  <dcterms:created xsi:type="dcterms:W3CDTF">2011-02-23T16:53:15Z</dcterms:created>
  <dcterms:modified xsi:type="dcterms:W3CDTF">2011-02-23T21:17:51Z</dcterms:modified>
</cp:coreProperties>
</file>