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activeTab="2"/>
  </bookViews>
  <sheets>
    <sheet name="Ateca liste" sheetId="1" r:id="rId1"/>
    <sheet name="Grosist tilbudsliste" sheetId="4" r:id="rId2"/>
    <sheet name="Sammentælling kost" sheetId="2" r:id="rId3"/>
    <sheet name="Eksempel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A12" i="2"/>
  <c r="A13" i="2" s="1"/>
  <c r="A14" i="2" s="1"/>
  <c r="A15" i="2" s="1"/>
  <c r="A16" i="2" s="1"/>
  <c r="A17" i="2" s="1"/>
  <c r="A18" i="2" s="1"/>
  <c r="A19" i="2" s="1"/>
  <c r="A20" i="2" s="1"/>
  <c r="A11" i="2"/>
  <c r="A19" i="1"/>
  <c r="A20" i="1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21" i="1" l="1"/>
  <c r="F14" i="2"/>
  <c r="F12" i="2"/>
  <c r="C107" i="5"/>
  <c r="C108" i="5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06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7" i="5"/>
  <c r="F8" i="5" s="1"/>
  <c r="A179" i="5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54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29" i="5"/>
  <c r="A107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06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7" i="5"/>
  <c r="B4" i="2"/>
  <c r="F11" i="2"/>
  <c r="F13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10" i="2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8" i="1"/>
  <c r="A22" i="1" l="1"/>
  <c r="F15" i="2"/>
  <c r="A23" i="1" l="1"/>
  <c r="F16" i="2"/>
  <c r="A24" i="1" l="1"/>
  <c r="F17" i="2"/>
  <c r="A25" i="1" l="1"/>
  <c r="F18" i="2"/>
  <c r="A26" i="1" l="1"/>
  <c r="F19" i="2"/>
  <c r="A27" i="1" l="1"/>
  <c r="F20" i="2"/>
  <c r="A28" i="1" l="1"/>
  <c r="F21" i="2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G178" i="2" s="1"/>
  <c r="B72" i="2"/>
  <c r="B200" i="2"/>
  <c r="C101" i="2"/>
  <c r="C133" i="2"/>
  <c r="C165" i="2"/>
  <c r="C197" i="2"/>
  <c r="G112" i="2"/>
  <c r="G144" i="2"/>
  <c r="G176" i="2"/>
  <c r="H172" i="2"/>
  <c r="C25" i="2"/>
  <c r="C57" i="2"/>
  <c r="H147" i="2"/>
  <c r="B45" i="2"/>
  <c r="C88" i="2"/>
  <c r="C120" i="2"/>
  <c r="C152" i="2"/>
  <c r="C184" i="2"/>
  <c r="G184" i="2"/>
  <c r="B75" i="2"/>
  <c r="B139" i="2"/>
  <c r="B11" i="2"/>
  <c r="B103" i="2"/>
  <c r="B135" i="2"/>
  <c r="B167" i="2"/>
  <c r="B199" i="2"/>
  <c r="H10" i="2"/>
  <c r="B96" i="2"/>
  <c r="B160" i="2"/>
  <c r="C63" i="2"/>
  <c r="C114" i="2"/>
  <c r="C146" i="2"/>
  <c r="C178" i="2"/>
  <c r="C18" i="2"/>
  <c r="G124" i="2"/>
  <c r="G156" i="2"/>
  <c r="H132" i="2"/>
  <c r="H188" i="2"/>
  <c r="C37" i="2"/>
  <c r="G188" i="2"/>
  <c r="C68" i="2"/>
  <c r="C100" i="2"/>
  <c r="C132" i="2"/>
  <c r="C164" i="2"/>
  <c r="C196" i="2"/>
  <c r="C23" i="2"/>
  <c r="B99" i="2"/>
  <c r="B163" i="2"/>
  <c r="B68" i="2"/>
  <c r="B116" i="2"/>
  <c r="B164" i="2"/>
  <c r="G195" i="2"/>
  <c r="B88" i="2"/>
  <c r="B152" i="2"/>
  <c r="C47" i="2"/>
  <c r="C109" i="2"/>
  <c r="C141" i="2"/>
  <c r="C173" i="2"/>
  <c r="C13" i="2"/>
  <c r="G120" i="2"/>
  <c r="G152" i="2"/>
  <c r="H124" i="2"/>
  <c r="H184" i="2"/>
  <c r="I184" i="2" s="1"/>
  <c r="C33" i="2"/>
  <c r="C65" i="2"/>
  <c r="H179" i="2"/>
  <c r="B61" i="2"/>
  <c r="C96" i="2"/>
  <c r="D96" i="2" s="1"/>
  <c r="C128" i="2"/>
  <c r="C160" i="2"/>
  <c r="D160" i="2" s="1"/>
  <c r="C192" i="2"/>
  <c r="G200" i="2"/>
  <c r="B91" i="2"/>
  <c r="B155" i="2"/>
  <c r="B57" i="2"/>
  <c r="B111" i="2"/>
  <c r="B143" i="2"/>
  <c r="B175" i="2"/>
  <c r="B15" i="2"/>
  <c r="G130" i="2"/>
  <c r="C36" i="2"/>
  <c r="B112" i="2"/>
  <c r="B176" i="2"/>
  <c r="B79" i="2"/>
  <c r="C122" i="2"/>
  <c r="C154" i="2"/>
  <c r="C186" i="2"/>
  <c r="H15" i="2"/>
  <c r="G132" i="2"/>
  <c r="G164" i="2"/>
  <c r="H148" i="2"/>
  <c r="H196" i="2"/>
  <c r="C45" i="2"/>
  <c r="B21" i="2"/>
  <c r="C76" i="2"/>
  <c r="C108" i="2"/>
  <c r="C140" i="2"/>
  <c r="C172" i="2"/>
  <c r="C12" i="2"/>
  <c r="H136" i="2"/>
  <c r="C39" i="2"/>
  <c r="B115" i="2"/>
  <c r="B179" i="2"/>
  <c r="B84" i="2"/>
  <c r="B124" i="2"/>
  <c r="B156" i="2"/>
  <c r="B188" i="2"/>
  <c r="B20" i="2"/>
  <c r="G114" i="2"/>
  <c r="C28" i="2"/>
  <c r="B104" i="2"/>
  <c r="B168" i="2"/>
  <c r="B71" i="2"/>
  <c r="C117" i="2"/>
  <c r="C149" i="2"/>
  <c r="C181" i="2"/>
  <c r="G128" i="2"/>
  <c r="G160" i="2"/>
  <c r="H140" i="2"/>
  <c r="H192" i="2"/>
  <c r="C41" i="2"/>
  <c r="G196" i="2"/>
  <c r="C72" i="2"/>
  <c r="C104" i="2"/>
  <c r="D104" i="2" s="1"/>
  <c r="C136" i="2"/>
  <c r="C168" i="2"/>
  <c r="D168" i="2" s="1"/>
  <c r="C200" i="2"/>
  <c r="D200" i="2" s="1"/>
  <c r="H120" i="2"/>
  <c r="C31" i="2"/>
  <c r="B107" i="2"/>
  <c r="B171" i="2"/>
  <c r="B76" i="2"/>
  <c r="B119" i="2"/>
  <c r="B151" i="2"/>
  <c r="B183" i="2"/>
  <c r="G162" i="2"/>
  <c r="B62" i="2"/>
  <c r="B128" i="2"/>
  <c r="B192" i="2"/>
  <c r="B95" i="2"/>
  <c r="C130" i="2"/>
  <c r="C162" i="2"/>
  <c r="C194" i="2"/>
  <c r="G140" i="2"/>
  <c r="G172" i="2"/>
  <c r="H164" i="2"/>
  <c r="C21" i="2"/>
  <c r="D21" i="2" s="1"/>
  <c r="C53" i="2"/>
  <c r="H131" i="2"/>
  <c r="B37" i="2"/>
  <c r="C84" i="2"/>
  <c r="D84" i="2" s="1"/>
  <c r="C116" i="2"/>
  <c r="D116" i="2" s="1"/>
  <c r="C148" i="2"/>
  <c r="C180" i="2"/>
  <c r="C20" i="2"/>
  <c r="D20" i="2" s="1"/>
  <c r="H168" i="2"/>
  <c r="B67" i="2"/>
  <c r="B131" i="2"/>
  <c r="B195" i="2"/>
  <c r="B100" i="2"/>
  <c r="B132" i="2"/>
  <c r="B196" i="2"/>
  <c r="G146" i="2"/>
  <c r="B46" i="2"/>
  <c r="B120" i="2"/>
  <c r="B184" i="2"/>
  <c r="B87" i="2"/>
  <c r="C125" i="2"/>
  <c r="C157" i="2"/>
  <c r="C189" i="2"/>
  <c r="G136" i="2"/>
  <c r="G168" i="2"/>
  <c r="H156" i="2"/>
  <c r="H200" i="2"/>
  <c r="C49" i="2"/>
  <c r="H115" i="2"/>
  <c r="B29" i="2"/>
  <c r="C80" i="2"/>
  <c r="C112" i="2"/>
  <c r="D112" i="2" s="1"/>
  <c r="C144" i="2"/>
  <c r="C176" i="2"/>
  <c r="D176" i="2" s="1"/>
  <c r="C16" i="2"/>
  <c r="H152" i="2"/>
  <c r="C52" i="2"/>
  <c r="B123" i="2"/>
  <c r="B187" i="2"/>
  <c r="B92" i="2"/>
  <c r="B127" i="2"/>
  <c r="B159" i="2"/>
  <c r="B191" i="2"/>
  <c r="G187" i="2"/>
  <c r="B80" i="2"/>
  <c r="B144" i="2"/>
  <c r="B16" i="2"/>
  <c r="C106" i="2"/>
  <c r="C138" i="2"/>
  <c r="C170" i="2"/>
  <c r="C202" i="2"/>
  <c r="G116" i="2"/>
  <c r="G148" i="2"/>
  <c r="G180" i="2"/>
  <c r="H116" i="2"/>
  <c r="H180" i="2"/>
  <c r="I180" i="2" s="1"/>
  <c r="C29" i="2"/>
  <c r="C61" i="2"/>
  <c r="H163" i="2"/>
  <c r="B53" i="2"/>
  <c r="C92" i="2"/>
  <c r="C124" i="2"/>
  <c r="D124" i="2" s="1"/>
  <c r="C156" i="2"/>
  <c r="D156" i="2" s="1"/>
  <c r="C188" i="2"/>
  <c r="D188" i="2" s="1"/>
  <c r="G192" i="2"/>
  <c r="B83" i="2"/>
  <c r="B147" i="2"/>
  <c r="B19" i="2"/>
  <c r="B108" i="2"/>
  <c r="B140" i="2"/>
  <c r="B172" i="2"/>
  <c r="B12" i="2"/>
  <c r="B180" i="2"/>
  <c r="B148" i="2"/>
  <c r="F22" i="2"/>
  <c r="D61" i="2" l="1"/>
  <c r="I124" i="2"/>
  <c r="D92" i="2"/>
  <c r="D29" i="2"/>
  <c r="I116" i="2"/>
  <c r="I200" i="2"/>
  <c r="J200" i="2" s="1"/>
  <c r="K200" i="2" s="1"/>
  <c r="I120" i="2"/>
  <c r="D45" i="2"/>
  <c r="I152" i="2"/>
  <c r="I156" i="2"/>
  <c r="I164" i="2"/>
  <c r="D72" i="2"/>
  <c r="D16" i="2"/>
  <c r="D144" i="2"/>
  <c r="D80" i="2"/>
  <c r="D148" i="2"/>
  <c r="I140" i="2"/>
  <c r="I136" i="2"/>
  <c r="D172" i="2"/>
  <c r="D108" i="2"/>
  <c r="I148" i="2"/>
  <c r="D164" i="2"/>
  <c r="D100" i="2"/>
  <c r="D37" i="2"/>
  <c r="I132" i="2"/>
  <c r="D152" i="2"/>
  <c r="D88" i="2"/>
  <c r="B136" i="2"/>
  <c r="D136" i="2" s="1"/>
  <c r="I168" i="2"/>
  <c r="D180" i="2"/>
  <c r="D53" i="2"/>
  <c r="I192" i="2"/>
  <c r="D12" i="2"/>
  <c r="D140" i="2"/>
  <c r="D76" i="2"/>
  <c r="I196" i="2"/>
  <c r="D192" i="2"/>
  <c r="D128" i="2"/>
  <c r="D196" i="2"/>
  <c r="D132" i="2"/>
  <c r="D68" i="2"/>
  <c r="I188" i="2"/>
  <c r="D184" i="2"/>
  <c r="D120" i="2"/>
  <c r="D57" i="2"/>
  <c r="I172" i="2"/>
  <c r="H17" i="2"/>
  <c r="H21" i="2"/>
  <c r="G19" i="2"/>
  <c r="H13" i="2"/>
  <c r="G11" i="2"/>
  <c r="G15" i="2"/>
  <c r="I15" i="2" s="1"/>
  <c r="H129" i="2"/>
  <c r="H161" i="2"/>
  <c r="G142" i="2"/>
  <c r="G193" i="2"/>
  <c r="C42" i="2"/>
  <c r="H197" i="2"/>
  <c r="B73" i="2"/>
  <c r="B105" i="2"/>
  <c r="B137" i="2"/>
  <c r="B169" i="2"/>
  <c r="B201" i="2"/>
  <c r="H123" i="2"/>
  <c r="B33" i="2"/>
  <c r="D33" i="2" s="1"/>
  <c r="C110" i="2"/>
  <c r="C174" i="2"/>
  <c r="C77" i="2"/>
  <c r="B170" i="2"/>
  <c r="D170" i="2" s="1"/>
  <c r="B106" i="2"/>
  <c r="D106" i="2" s="1"/>
  <c r="G199" i="2"/>
  <c r="B43" i="2"/>
  <c r="H143" i="2"/>
  <c r="H162" i="2"/>
  <c r="I162" i="2" s="1"/>
  <c r="G111" i="2"/>
  <c r="G143" i="2"/>
  <c r="G175" i="2"/>
  <c r="G169" i="2"/>
  <c r="B24" i="2"/>
  <c r="B56" i="2"/>
  <c r="H144" i="2"/>
  <c r="I144" i="2" s="1"/>
  <c r="C43" i="2"/>
  <c r="C87" i="2"/>
  <c r="D87" i="2" s="1"/>
  <c r="C119" i="2"/>
  <c r="D119" i="2" s="1"/>
  <c r="C151" i="2"/>
  <c r="D151" i="2" s="1"/>
  <c r="C183" i="2"/>
  <c r="D183" i="2" s="1"/>
  <c r="H11" i="2"/>
  <c r="I11" i="2" s="1"/>
  <c r="H182" i="2"/>
  <c r="C73" i="2"/>
  <c r="D73" i="2" s="1"/>
  <c r="C137" i="2"/>
  <c r="D137" i="2" s="1"/>
  <c r="C201" i="2"/>
  <c r="D201" i="2" s="1"/>
  <c r="B14" i="2"/>
  <c r="B142" i="2"/>
  <c r="B78" i="2"/>
  <c r="G109" i="2"/>
  <c r="G198" i="2"/>
  <c r="H134" i="2"/>
  <c r="H20" i="2"/>
  <c r="H187" i="2"/>
  <c r="I187" i="2" s="1"/>
  <c r="C75" i="2"/>
  <c r="D75" i="2" s="1"/>
  <c r="C139" i="2"/>
  <c r="D139" i="2" s="1"/>
  <c r="C195" i="2"/>
  <c r="D195" i="2" s="1"/>
  <c r="B22" i="2"/>
  <c r="C161" i="2"/>
  <c r="B166" i="2"/>
  <c r="B42" i="2"/>
  <c r="H167" i="2"/>
  <c r="H110" i="2"/>
  <c r="H14" i="2"/>
  <c r="G17" i="2"/>
  <c r="H133" i="2"/>
  <c r="H165" i="2"/>
  <c r="G150" i="2"/>
  <c r="G197" i="2"/>
  <c r="C46" i="2"/>
  <c r="D46" i="2" s="1"/>
  <c r="C24" i="2"/>
  <c r="B77" i="2"/>
  <c r="B109" i="2"/>
  <c r="D109" i="2" s="1"/>
  <c r="B141" i="2"/>
  <c r="D141" i="2" s="1"/>
  <c r="B173" i="2"/>
  <c r="D173" i="2" s="1"/>
  <c r="B13" i="2"/>
  <c r="D13" i="2" s="1"/>
  <c r="H139" i="2"/>
  <c r="B41" i="2"/>
  <c r="D41" i="2" s="1"/>
  <c r="C118" i="2"/>
  <c r="C182" i="2"/>
  <c r="C85" i="2"/>
  <c r="B162" i="2"/>
  <c r="D162" i="2" s="1"/>
  <c r="B98" i="2"/>
  <c r="G183" i="2"/>
  <c r="B35" i="2"/>
  <c r="H127" i="2"/>
  <c r="H154" i="2"/>
  <c r="G115" i="2"/>
  <c r="I115" i="2" s="1"/>
  <c r="G147" i="2"/>
  <c r="I147" i="2" s="1"/>
  <c r="G179" i="2"/>
  <c r="I179" i="2" s="1"/>
  <c r="G145" i="2"/>
  <c r="B36" i="2"/>
  <c r="D36" i="2" s="1"/>
  <c r="H186" i="2"/>
  <c r="C99" i="2"/>
  <c r="D99" i="2" s="1"/>
  <c r="C171" i="2"/>
  <c r="D171" i="2" s="1"/>
  <c r="G133" i="2"/>
  <c r="C113" i="2"/>
  <c r="B118" i="2"/>
  <c r="H158" i="2"/>
  <c r="H18" i="2"/>
  <c r="H137" i="2"/>
  <c r="H169" i="2"/>
  <c r="G158" i="2"/>
  <c r="G201" i="2"/>
  <c r="C50" i="2"/>
  <c r="G122" i="2"/>
  <c r="C32" i="2"/>
  <c r="B81" i="2"/>
  <c r="B113" i="2"/>
  <c r="B145" i="2"/>
  <c r="B177" i="2"/>
  <c r="B17" i="2"/>
  <c r="H155" i="2"/>
  <c r="C55" i="2"/>
  <c r="C126" i="2"/>
  <c r="C190" i="2"/>
  <c r="C93" i="2"/>
  <c r="B154" i="2"/>
  <c r="D154" i="2" s="1"/>
  <c r="B90" i="2"/>
  <c r="G157" i="2"/>
  <c r="B27" i="2"/>
  <c r="H111" i="2"/>
  <c r="I111" i="2" s="1"/>
  <c r="H146" i="2"/>
  <c r="I146" i="2" s="1"/>
  <c r="H19" i="2"/>
  <c r="I19" i="2" s="1"/>
  <c r="G119" i="2"/>
  <c r="G151" i="2"/>
  <c r="G121" i="2"/>
  <c r="H183" i="2"/>
  <c r="B32" i="2"/>
  <c r="B64" i="2"/>
  <c r="H176" i="2"/>
  <c r="I176" i="2" s="1"/>
  <c r="C59" i="2"/>
  <c r="C95" i="2"/>
  <c r="D95" i="2" s="1"/>
  <c r="C127" i="2"/>
  <c r="D127" i="2" s="1"/>
  <c r="C159" i="2"/>
  <c r="D159" i="2" s="1"/>
  <c r="C191" i="2"/>
  <c r="D191" i="2" s="1"/>
  <c r="H198" i="2"/>
  <c r="I198" i="2" s="1"/>
  <c r="C89" i="2"/>
  <c r="C153" i="2"/>
  <c r="B54" i="2"/>
  <c r="B190" i="2"/>
  <c r="B126" i="2"/>
  <c r="B58" i="2"/>
  <c r="B63" i="2"/>
  <c r="D63" i="2" s="1"/>
  <c r="G182" i="2"/>
  <c r="H118" i="2"/>
  <c r="H16" i="2"/>
  <c r="G10" i="2"/>
  <c r="H160" i="2"/>
  <c r="I160" i="2" s="1"/>
  <c r="C91" i="2"/>
  <c r="D91" i="2" s="1"/>
  <c r="C155" i="2"/>
  <c r="D155" i="2" s="1"/>
  <c r="C19" i="2"/>
  <c r="D19" i="2" s="1"/>
  <c r="B65" i="2"/>
  <c r="D65" i="2" s="1"/>
  <c r="C177" i="2"/>
  <c r="D177" i="2" s="1"/>
  <c r="B134" i="2"/>
  <c r="G141" i="2"/>
  <c r="H22" i="2"/>
  <c r="H109" i="2"/>
  <c r="H141" i="2"/>
  <c r="H173" i="2"/>
  <c r="G166" i="2"/>
  <c r="C22" i="2"/>
  <c r="D22" i="2" s="1"/>
  <c r="C54" i="2"/>
  <c r="G138" i="2"/>
  <c r="C40" i="2"/>
  <c r="B85" i="2"/>
  <c r="B117" i="2"/>
  <c r="D117" i="2" s="1"/>
  <c r="B149" i="2"/>
  <c r="D149" i="2" s="1"/>
  <c r="B181" i="2"/>
  <c r="D181" i="2" s="1"/>
  <c r="C10" i="2"/>
  <c r="H171" i="2"/>
  <c r="C70" i="2"/>
  <c r="C134" i="2"/>
  <c r="D134" i="2" s="1"/>
  <c r="C198" i="2"/>
  <c r="B18" i="2"/>
  <c r="D18" i="2" s="1"/>
  <c r="B146" i="2"/>
  <c r="D146" i="2" s="1"/>
  <c r="B82" i="2"/>
  <c r="G125" i="2"/>
  <c r="G202" i="2"/>
  <c r="H138" i="2"/>
  <c r="G123" i="2"/>
  <c r="G155" i="2"/>
  <c r="G177" i="2"/>
  <c r="B52" i="2"/>
  <c r="D52" i="2" s="1"/>
  <c r="C35" i="2"/>
  <c r="D35" i="2" s="1"/>
  <c r="C115" i="2"/>
  <c r="D115" i="2" s="1"/>
  <c r="C187" i="2"/>
  <c r="D187" i="2" s="1"/>
  <c r="H190" i="2"/>
  <c r="C145" i="2"/>
  <c r="D145" i="2" s="1"/>
  <c r="C98" i="2"/>
  <c r="D98" i="2" s="1"/>
  <c r="B86" i="2"/>
  <c r="G190" i="2"/>
  <c r="H126" i="2"/>
  <c r="C193" i="2"/>
  <c r="H113" i="2"/>
  <c r="H145" i="2"/>
  <c r="H177" i="2"/>
  <c r="I177" i="2" s="1"/>
  <c r="G110" i="2"/>
  <c r="G174" i="2"/>
  <c r="C26" i="2"/>
  <c r="C58" i="2"/>
  <c r="D58" i="2" s="1"/>
  <c r="G154" i="2"/>
  <c r="C48" i="2"/>
  <c r="B89" i="2"/>
  <c r="B121" i="2"/>
  <c r="B153" i="2"/>
  <c r="B185" i="2"/>
  <c r="H185" i="2"/>
  <c r="C78" i="2"/>
  <c r="D78" i="2" s="1"/>
  <c r="C142" i="2"/>
  <c r="D142" i="2" s="1"/>
  <c r="C14" i="2"/>
  <c r="D14" i="2" s="1"/>
  <c r="B202" i="2"/>
  <c r="D202" i="2" s="1"/>
  <c r="B138" i="2"/>
  <c r="D138" i="2" s="1"/>
  <c r="B74" i="2"/>
  <c r="G194" i="2"/>
  <c r="H130" i="2"/>
  <c r="I130" i="2" s="1"/>
  <c r="H12" i="2"/>
  <c r="G127" i="2"/>
  <c r="G159" i="2"/>
  <c r="G137" i="2"/>
  <c r="H191" i="2"/>
  <c r="B40" i="2"/>
  <c r="H194" i="2"/>
  <c r="I194" i="2" s="1"/>
  <c r="C71" i="2"/>
  <c r="D71" i="2" s="1"/>
  <c r="C103" i="2"/>
  <c r="D103" i="2" s="1"/>
  <c r="C135" i="2"/>
  <c r="D135" i="2" s="1"/>
  <c r="C167" i="2"/>
  <c r="D167" i="2" s="1"/>
  <c r="C199" i="2"/>
  <c r="D199" i="2" s="1"/>
  <c r="G117" i="2"/>
  <c r="B30" i="2"/>
  <c r="C105" i="2"/>
  <c r="D105" i="2" s="1"/>
  <c r="C169" i="2"/>
  <c r="D169" i="2" s="1"/>
  <c r="C74" i="2"/>
  <c r="B174" i="2"/>
  <c r="B110" i="2"/>
  <c r="B26" i="2"/>
  <c r="B47" i="2"/>
  <c r="D47" i="2" s="1"/>
  <c r="H151" i="2"/>
  <c r="H166" i="2"/>
  <c r="I166" i="2" s="1"/>
  <c r="G129" i="2"/>
  <c r="B44" i="2"/>
  <c r="H202" i="2"/>
  <c r="C107" i="2"/>
  <c r="D107" i="2" s="1"/>
  <c r="C163" i="2"/>
  <c r="D163" i="2" s="1"/>
  <c r="C97" i="2"/>
  <c r="C17" i="2"/>
  <c r="D17" i="2" s="1"/>
  <c r="B102" i="2"/>
  <c r="B55" i="2"/>
  <c r="H174" i="2"/>
  <c r="G13" i="2"/>
  <c r="H117" i="2"/>
  <c r="H149" i="2"/>
  <c r="G21" i="2"/>
  <c r="G118" i="2"/>
  <c r="G181" i="2"/>
  <c r="C30" i="2"/>
  <c r="D30" i="2" s="1"/>
  <c r="C62" i="2"/>
  <c r="D62" i="2" s="1"/>
  <c r="G170" i="2"/>
  <c r="C56" i="2"/>
  <c r="D56" i="2" s="1"/>
  <c r="B93" i="2"/>
  <c r="B125" i="2"/>
  <c r="D125" i="2" s="1"/>
  <c r="B157" i="2"/>
  <c r="D157" i="2" s="1"/>
  <c r="B189" i="2"/>
  <c r="D189" i="2" s="1"/>
  <c r="H193" i="2"/>
  <c r="C86" i="2"/>
  <c r="D86" i="2" s="1"/>
  <c r="C150" i="2"/>
  <c r="C44" i="2"/>
  <c r="D44" i="2" s="1"/>
  <c r="B194" i="2"/>
  <c r="D194" i="2" s="1"/>
  <c r="B130" i="2"/>
  <c r="D130" i="2" s="1"/>
  <c r="B66" i="2"/>
  <c r="G186" i="2"/>
  <c r="H122" i="2"/>
  <c r="I122" i="2" s="1"/>
  <c r="G12" i="2"/>
  <c r="G14" i="2"/>
  <c r="G131" i="2"/>
  <c r="I131" i="2" s="1"/>
  <c r="G163" i="2"/>
  <c r="I163" i="2" s="1"/>
  <c r="H195" i="2"/>
  <c r="I195" i="2" s="1"/>
  <c r="C67" i="2"/>
  <c r="D67" i="2" s="1"/>
  <c r="C131" i="2"/>
  <c r="D131" i="2" s="1"/>
  <c r="C11" i="2"/>
  <c r="D11" i="2" s="1"/>
  <c r="B38" i="2"/>
  <c r="C82" i="2"/>
  <c r="D82" i="2" s="1"/>
  <c r="B39" i="2"/>
  <c r="D39" i="2" s="1"/>
  <c r="H121" i="2"/>
  <c r="H153" i="2"/>
  <c r="G126" i="2"/>
  <c r="G185" i="2"/>
  <c r="C34" i="2"/>
  <c r="G18" i="2"/>
  <c r="H181" i="2"/>
  <c r="C64" i="2"/>
  <c r="B97" i="2"/>
  <c r="B129" i="2"/>
  <c r="B161" i="2"/>
  <c r="B193" i="2"/>
  <c r="H201" i="2"/>
  <c r="I201" i="2" s="1"/>
  <c r="J201" i="2" s="1"/>
  <c r="K201" i="2" s="1"/>
  <c r="C94" i="2"/>
  <c r="C158" i="2"/>
  <c r="C60" i="2"/>
  <c r="B186" i="2"/>
  <c r="D186" i="2" s="1"/>
  <c r="B122" i="2"/>
  <c r="D122" i="2" s="1"/>
  <c r="B50" i="2"/>
  <c r="B59" i="2"/>
  <c r="H175" i="2"/>
  <c r="I175" i="2" s="1"/>
  <c r="H178" i="2"/>
  <c r="I178" i="2" s="1"/>
  <c r="H114" i="2"/>
  <c r="I114" i="2" s="1"/>
  <c r="G16" i="2"/>
  <c r="G22" i="2"/>
  <c r="G135" i="2"/>
  <c r="G167" i="2"/>
  <c r="G153" i="2"/>
  <c r="H199" i="2"/>
  <c r="I199" i="2" s="1"/>
  <c r="J199" i="2" s="1"/>
  <c r="K199" i="2" s="1"/>
  <c r="B48" i="2"/>
  <c r="H112" i="2"/>
  <c r="I112" i="2" s="1"/>
  <c r="C27" i="2"/>
  <c r="C79" i="2"/>
  <c r="D79" i="2" s="1"/>
  <c r="C111" i="2"/>
  <c r="D111" i="2" s="1"/>
  <c r="C143" i="2"/>
  <c r="D143" i="2" s="1"/>
  <c r="C175" i="2"/>
  <c r="D175" i="2" s="1"/>
  <c r="C15" i="2"/>
  <c r="D15" i="2" s="1"/>
  <c r="G149" i="2"/>
  <c r="B49" i="2"/>
  <c r="D49" i="2" s="1"/>
  <c r="C121" i="2"/>
  <c r="D121" i="2" s="1"/>
  <c r="C185" i="2"/>
  <c r="D185" i="2" s="1"/>
  <c r="C90" i="2"/>
  <c r="B158" i="2"/>
  <c r="B94" i="2"/>
  <c r="G173" i="2"/>
  <c r="B31" i="2"/>
  <c r="D31" i="2" s="1"/>
  <c r="H119" i="2"/>
  <c r="H150" i="2"/>
  <c r="G161" i="2"/>
  <c r="B60" i="2"/>
  <c r="C51" i="2"/>
  <c r="C123" i="2"/>
  <c r="D123" i="2" s="1"/>
  <c r="C179" i="2"/>
  <c r="D179" i="2" s="1"/>
  <c r="G165" i="2"/>
  <c r="C129" i="2"/>
  <c r="D129" i="2" s="1"/>
  <c r="B198" i="2"/>
  <c r="B70" i="2"/>
  <c r="B23" i="2"/>
  <c r="D23" i="2" s="1"/>
  <c r="H142" i="2"/>
  <c r="H125" i="2"/>
  <c r="H157" i="2"/>
  <c r="I157" i="2" s="1"/>
  <c r="G134" i="2"/>
  <c r="G189" i="2"/>
  <c r="C38" i="2"/>
  <c r="H189" i="2"/>
  <c r="B69" i="2"/>
  <c r="B101" i="2"/>
  <c r="D101" i="2" s="1"/>
  <c r="B133" i="2"/>
  <c r="D133" i="2" s="1"/>
  <c r="B165" i="2"/>
  <c r="D165" i="2" s="1"/>
  <c r="B197" i="2"/>
  <c r="D197" i="2" s="1"/>
  <c r="B25" i="2"/>
  <c r="D25" i="2" s="1"/>
  <c r="C102" i="2"/>
  <c r="D102" i="2" s="1"/>
  <c r="C166" i="2"/>
  <c r="D166" i="2" s="1"/>
  <c r="C69" i="2"/>
  <c r="D69" i="2" s="1"/>
  <c r="B178" i="2"/>
  <c r="D178" i="2" s="1"/>
  <c r="B114" i="2"/>
  <c r="D114" i="2" s="1"/>
  <c r="B34" i="2"/>
  <c r="B51" i="2"/>
  <c r="H159" i="2"/>
  <c r="H170" i="2"/>
  <c r="G20" i="2"/>
  <c r="G139" i="2"/>
  <c r="G171" i="2"/>
  <c r="G113" i="2"/>
  <c r="B28" i="2"/>
  <c r="D28" i="2" s="1"/>
  <c r="H128" i="2"/>
  <c r="I128" i="2" s="1"/>
  <c r="C83" i="2"/>
  <c r="D83" i="2" s="1"/>
  <c r="C147" i="2"/>
  <c r="D147" i="2" s="1"/>
  <c r="C81" i="2"/>
  <c r="D81" i="2" s="1"/>
  <c r="C66" i="2"/>
  <c r="B150" i="2"/>
  <c r="B182" i="2"/>
  <c r="H135" i="2"/>
  <c r="G191" i="2"/>
  <c r="F23" i="2"/>
  <c r="H23" i="2" s="1"/>
  <c r="I189" i="2" l="1"/>
  <c r="I135" i="2"/>
  <c r="I119" i="2"/>
  <c r="I181" i="2"/>
  <c r="I121" i="2"/>
  <c r="I193" i="2"/>
  <c r="J193" i="2" s="1"/>
  <c r="K193" i="2" s="1"/>
  <c r="I202" i="2"/>
  <c r="I145" i="2"/>
  <c r="I169" i="2"/>
  <c r="D66" i="2"/>
  <c r="I170" i="2"/>
  <c r="I150" i="2"/>
  <c r="D64" i="2"/>
  <c r="D74" i="2"/>
  <c r="I141" i="2"/>
  <c r="G23" i="2"/>
  <c r="I23" i="2" s="1"/>
  <c r="D38" i="2"/>
  <c r="D90" i="2"/>
  <c r="D27" i="2"/>
  <c r="I159" i="2"/>
  <c r="J159" i="2" s="1"/>
  <c r="K159" i="2" s="1"/>
  <c r="I125" i="2"/>
  <c r="I142" i="2"/>
  <c r="I117" i="2"/>
  <c r="I174" i="2"/>
  <c r="J174" i="2" s="1"/>
  <c r="K174" i="2" s="1"/>
  <c r="I151" i="2"/>
  <c r="J151" i="2" s="1"/>
  <c r="K151" i="2" s="1"/>
  <c r="I138" i="2"/>
  <c r="D54" i="2"/>
  <c r="I109" i="2"/>
  <c r="I183" i="2"/>
  <c r="D24" i="2"/>
  <c r="D43" i="2"/>
  <c r="D158" i="2"/>
  <c r="I149" i="2"/>
  <c r="I12" i="2"/>
  <c r="I185" i="2"/>
  <c r="D48" i="2"/>
  <c r="I113" i="2"/>
  <c r="J113" i="2" s="1"/>
  <c r="K113" i="2" s="1"/>
  <c r="D193" i="2"/>
  <c r="I190" i="2"/>
  <c r="J190" i="2" s="1"/>
  <c r="K190" i="2" s="1"/>
  <c r="D198" i="2"/>
  <c r="J198" i="2" s="1"/>
  <c r="K198" i="2" s="1"/>
  <c r="D70" i="2"/>
  <c r="I16" i="2"/>
  <c r="D89" i="2"/>
  <c r="D93" i="2"/>
  <c r="D126" i="2"/>
  <c r="I155" i="2"/>
  <c r="D32" i="2"/>
  <c r="D50" i="2"/>
  <c r="I18" i="2"/>
  <c r="I127" i="2"/>
  <c r="D182" i="2"/>
  <c r="I133" i="2"/>
  <c r="I110" i="2"/>
  <c r="D161" i="2"/>
  <c r="D77" i="2"/>
  <c r="D110" i="2"/>
  <c r="I123" i="2"/>
  <c r="I197" i="2"/>
  <c r="J197" i="2" s="1"/>
  <c r="K197" i="2" s="1"/>
  <c r="D42" i="2"/>
  <c r="I161" i="2"/>
  <c r="I13" i="2"/>
  <c r="I21" i="2"/>
  <c r="I17" i="2"/>
  <c r="D51" i="2"/>
  <c r="D60" i="2"/>
  <c r="D94" i="2"/>
  <c r="D34" i="2"/>
  <c r="I153" i="2"/>
  <c r="D150" i="2"/>
  <c r="D97" i="2"/>
  <c r="J202" i="2"/>
  <c r="K202" i="2" s="1"/>
  <c r="I191" i="2"/>
  <c r="D26" i="2"/>
  <c r="I126" i="2"/>
  <c r="I171" i="2"/>
  <c r="J171" i="2" s="1"/>
  <c r="K171" i="2" s="1"/>
  <c r="D40" i="2"/>
  <c r="I173" i="2"/>
  <c r="I22" i="2"/>
  <c r="I118" i="2"/>
  <c r="D153" i="2"/>
  <c r="D59" i="2"/>
  <c r="D190" i="2"/>
  <c r="D55" i="2"/>
  <c r="I137" i="2"/>
  <c r="I158" i="2"/>
  <c r="D113" i="2"/>
  <c r="I186" i="2"/>
  <c r="J186" i="2" s="1"/>
  <c r="K186" i="2" s="1"/>
  <c r="I154" i="2"/>
  <c r="J154" i="2" s="1"/>
  <c r="K154" i="2" s="1"/>
  <c r="D85" i="2"/>
  <c r="D118" i="2"/>
  <c r="I139" i="2"/>
  <c r="I165" i="2"/>
  <c r="I14" i="2"/>
  <c r="I167" i="2"/>
  <c r="I20" i="2"/>
  <c r="I134" i="2"/>
  <c r="I182" i="2"/>
  <c r="I143" i="2"/>
  <c r="J143" i="2" s="1"/>
  <c r="K143" i="2" s="1"/>
  <c r="D174" i="2"/>
  <c r="I129" i="2"/>
  <c r="J195" i="2"/>
  <c r="K195" i="2" s="1"/>
  <c r="F24" i="2"/>
  <c r="J192" i="2"/>
  <c r="K192" i="2" s="1"/>
  <c r="D10" i="2"/>
  <c r="J146" i="2"/>
  <c r="K146" i="2" s="1"/>
  <c r="J196" i="2"/>
  <c r="K196" i="2" s="1"/>
  <c r="J194" i="2"/>
  <c r="K194" i="2" s="1"/>
  <c r="J131" i="2"/>
  <c r="K131" i="2" s="1"/>
  <c r="J119" i="2"/>
  <c r="K119" i="2" s="1"/>
  <c r="J166" i="2"/>
  <c r="K166" i="2" s="1"/>
  <c r="J115" i="2"/>
  <c r="K115" i="2" s="1"/>
  <c r="J112" i="2"/>
  <c r="K112" i="2" s="1"/>
  <c r="J176" i="2"/>
  <c r="K176" i="2" s="1"/>
  <c r="J178" i="2"/>
  <c r="K178" i="2" s="1"/>
  <c r="J177" i="2"/>
  <c r="K177" i="2" s="1"/>
  <c r="J162" i="2"/>
  <c r="K162" i="2" s="1"/>
  <c r="J132" i="2"/>
  <c r="K132" i="2" s="1"/>
  <c r="J122" i="2"/>
  <c r="K122" i="2" s="1"/>
  <c r="J149" i="2"/>
  <c r="K149" i="2" s="1"/>
  <c r="J188" i="2"/>
  <c r="K188" i="2" s="1"/>
  <c r="H24" i="2" l="1"/>
  <c r="G24" i="2"/>
  <c r="J168" i="2"/>
  <c r="K168" i="2" s="1"/>
  <c r="J110" i="2"/>
  <c r="K110" i="2" s="1"/>
  <c r="J117" i="2"/>
  <c r="K117" i="2" s="1"/>
  <c r="J137" i="2"/>
  <c r="K137" i="2" s="1"/>
  <c r="J165" i="2"/>
  <c r="K165" i="2" s="1"/>
  <c r="J158" i="2"/>
  <c r="K158" i="2" s="1"/>
  <c r="J127" i="2"/>
  <c r="K127" i="2" s="1"/>
  <c r="J135" i="2"/>
  <c r="K135" i="2" s="1"/>
  <c r="J123" i="2"/>
  <c r="K123" i="2" s="1"/>
  <c r="J191" i="2"/>
  <c r="K191" i="2" s="1"/>
  <c r="J160" i="2"/>
  <c r="K160" i="2" s="1"/>
  <c r="J140" i="2"/>
  <c r="K140" i="2" s="1"/>
  <c r="J124" i="2"/>
  <c r="K124" i="2" s="1"/>
  <c r="J181" i="2"/>
  <c r="K181" i="2" s="1"/>
  <c r="J16" i="2"/>
  <c r="K16" i="2" s="1"/>
  <c r="J156" i="2"/>
  <c r="K156" i="2" s="1"/>
  <c r="J182" i="2"/>
  <c r="K182" i="2" s="1"/>
  <c r="J128" i="2"/>
  <c r="K128" i="2" s="1"/>
  <c r="J126" i="2"/>
  <c r="K126" i="2" s="1"/>
  <c r="J144" i="2"/>
  <c r="K144" i="2" s="1"/>
  <c r="J114" i="2"/>
  <c r="K114" i="2" s="1"/>
  <c r="J14" i="2"/>
  <c r="K14" i="2" s="1"/>
  <c r="F25" i="2"/>
  <c r="J142" i="2"/>
  <c r="K142" i="2" s="1"/>
  <c r="J17" i="2"/>
  <c r="K17" i="2" s="1"/>
  <c r="J130" i="2"/>
  <c r="K130" i="2" s="1"/>
  <c r="J133" i="2"/>
  <c r="K133" i="2" s="1"/>
  <c r="J145" i="2"/>
  <c r="K145" i="2" s="1"/>
  <c r="J136" i="2"/>
  <c r="K136" i="2" s="1"/>
  <c r="J170" i="2"/>
  <c r="K170" i="2" s="1"/>
  <c r="J18" i="2"/>
  <c r="K18" i="2" s="1"/>
  <c r="J150" i="2"/>
  <c r="K150" i="2" s="1"/>
  <c r="J22" i="2"/>
  <c r="K22" i="2" s="1"/>
  <c r="J169" i="2"/>
  <c r="K169" i="2" s="1"/>
  <c r="J138" i="2"/>
  <c r="K138" i="2" s="1"/>
  <c r="J19" i="2"/>
  <c r="K19" i="2" s="1"/>
  <c r="J118" i="2"/>
  <c r="K118" i="2" s="1"/>
  <c r="J172" i="2"/>
  <c r="K172" i="2" s="1"/>
  <c r="J164" i="2"/>
  <c r="K164" i="2" s="1"/>
  <c r="J180" i="2"/>
  <c r="K180" i="2" s="1"/>
  <c r="J116" i="2"/>
  <c r="K116" i="2" s="1"/>
  <c r="I10" i="2"/>
  <c r="J10" i="2" s="1"/>
  <c r="J13" i="2"/>
  <c r="K13" i="2" s="1"/>
  <c r="J173" i="2"/>
  <c r="K173" i="2" s="1"/>
  <c r="J153" i="2"/>
  <c r="K153" i="2" s="1"/>
  <c r="J141" i="2"/>
  <c r="K141" i="2" s="1"/>
  <c r="J161" i="2"/>
  <c r="K161" i="2" s="1"/>
  <c r="J148" i="2"/>
  <c r="K148" i="2" s="1"/>
  <c r="J20" i="2"/>
  <c r="K20" i="2" s="1"/>
  <c r="J125" i="2"/>
  <c r="K125" i="2" s="1"/>
  <c r="J121" i="2"/>
  <c r="K121" i="2" s="1"/>
  <c r="J175" i="2"/>
  <c r="K175" i="2" s="1"/>
  <c r="J167" i="2"/>
  <c r="K167" i="2" s="1"/>
  <c r="J134" i="2"/>
  <c r="K134" i="2" s="1"/>
  <c r="J111" i="2"/>
  <c r="K111" i="2" s="1"/>
  <c r="J147" i="2"/>
  <c r="K147" i="2" s="1"/>
  <c r="J185" i="2"/>
  <c r="K185" i="2" s="1"/>
  <c r="J109" i="2"/>
  <c r="K109" i="2" s="1"/>
  <c r="J11" i="2"/>
  <c r="K11" i="2" s="1"/>
  <c r="J157" i="2"/>
  <c r="K157" i="2" s="1"/>
  <c r="J12" i="2"/>
  <c r="K12" i="2" s="1"/>
  <c r="J23" i="2"/>
  <c r="K23" i="2" s="1"/>
  <c r="J21" i="2"/>
  <c r="K21" i="2" s="1"/>
  <c r="J129" i="2"/>
  <c r="K129" i="2" s="1"/>
  <c r="J189" i="2"/>
  <c r="K189" i="2" s="1"/>
  <c r="J15" i="2"/>
  <c r="K15" i="2" s="1"/>
  <c r="J120" i="2"/>
  <c r="K120" i="2" s="1"/>
  <c r="J155" i="2"/>
  <c r="K155" i="2" s="1"/>
  <c r="J187" i="2"/>
  <c r="K187" i="2" s="1"/>
  <c r="J183" i="2"/>
  <c r="K183" i="2" s="1"/>
  <c r="J163" i="2"/>
  <c r="K163" i="2" s="1"/>
  <c r="J152" i="2"/>
  <c r="K152" i="2" s="1"/>
  <c r="J179" i="2"/>
  <c r="K179" i="2" s="1"/>
  <c r="J184" i="2"/>
  <c r="K184" i="2" s="1"/>
  <c r="J139" i="2"/>
  <c r="K139" i="2" s="1"/>
  <c r="H25" i="2" l="1"/>
  <c r="G25" i="2"/>
  <c r="I24" i="2"/>
  <c r="J24" i="2" s="1"/>
  <c r="K24" i="2" s="1"/>
  <c r="F26" i="2"/>
  <c r="K10" i="2"/>
  <c r="G26" i="2" l="1"/>
  <c r="H26" i="2"/>
  <c r="I25" i="2"/>
  <c r="J25" i="2" s="1"/>
  <c r="K25" i="2" s="1"/>
  <c r="F27" i="2"/>
  <c r="G27" i="2" l="1"/>
  <c r="H27" i="2"/>
  <c r="I26" i="2"/>
  <c r="J26" i="2" s="1"/>
  <c r="K26" i="2" s="1"/>
  <c r="F28" i="2"/>
  <c r="H28" i="2" l="1"/>
  <c r="G28" i="2"/>
  <c r="I27" i="2"/>
  <c r="F29" i="2"/>
  <c r="J27" i="2"/>
  <c r="K27" i="2" s="1"/>
  <c r="I28" i="2" l="1"/>
  <c r="J28" i="2" s="1"/>
  <c r="K28" i="2" s="1"/>
  <c r="H29" i="2"/>
  <c r="G29" i="2"/>
  <c r="F30" i="2"/>
  <c r="H30" i="2" l="1"/>
  <c r="G30" i="2"/>
  <c r="I29" i="2"/>
  <c r="J29" i="2" s="1"/>
  <c r="K29" i="2" s="1"/>
  <c r="F31" i="2"/>
  <c r="I30" i="2" l="1"/>
  <c r="J30" i="2" s="1"/>
  <c r="K30" i="2" s="1"/>
  <c r="H31" i="2"/>
  <c r="G31" i="2"/>
  <c r="F32" i="2"/>
  <c r="G32" i="2" l="1"/>
  <c r="H32" i="2"/>
  <c r="I31" i="2"/>
  <c r="F33" i="2"/>
  <c r="J31" i="2"/>
  <c r="K31" i="2" s="1"/>
  <c r="I32" i="2" l="1"/>
  <c r="J32" i="2" s="1"/>
  <c r="K32" i="2" s="1"/>
  <c r="H33" i="2"/>
  <c r="G33" i="2"/>
  <c r="F34" i="2"/>
  <c r="I33" i="2" l="1"/>
  <c r="J33" i="2" s="1"/>
  <c r="K33" i="2" s="1"/>
  <c r="G34" i="2"/>
  <c r="H34" i="2"/>
  <c r="F35" i="2"/>
  <c r="I34" i="2" l="1"/>
  <c r="J34" i="2" s="1"/>
  <c r="K34" i="2" s="1"/>
  <c r="G35" i="2"/>
  <c r="H35" i="2"/>
  <c r="F36" i="2"/>
  <c r="G36" i="2" l="1"/>
  <c r="H36" i="2"/>
  <c r="I35" i="2"/>
  <c r="F37" i="2"/>
  <c r="J35" i="2"/>
  <c r="K35" i="2" s="1"/>
  <c r="I36" i="2" l="1"/>
  <c r="J36" i="2" s="1"/>
  <c r="K36" i="2" s="1"/>
  <c r="H37" i="2"/>
  <c r="G37" i="2"/>
  <c r="F38" i="2"/>
  <c r="I37" i="2" l="1"/>
  <c r="J37" i="2" s="1"/>
  <c r="K37" i="2" s="1"/>
  <c r="H38" i="2"/>
  <c r="G38" i="2"/>
  <c r="F39" i="2"/>
  <c r="H39" i="2" l="1"/>
  <c r="G39" i="2"/>
  <c r="I38" i="2"/>
  <c r="J38" i="2" s="1"/>
  <c r="K38" i="2" s="1"/>
  <c r="F40" i="2"/>
  <c r="H40" i="2" l="1"/>
  <c r="G40" i="2"/>
  <c r="I39" i="2"/>
  <c r="F41" i="2"/>
  <c r="J39" i="2"/>
  <c r="K39" i="2" s="1"/>
  <c r="G41" i="2" l="1"/>
  <c r="H41" i="2"/>
  <c r="I40" i="2"/>
  <c r="J40" i="2" s="1"/>
  <c r="K40" i="2" s="1"/>
  <c r="F42" i="2"/>
  <c r="I41" i="2" l="1"/>
  <c r="G42" i="2"/>
  <c r="H42" i="2"/>
  <c r="F43" i="2"/>
  <c r="J41" i="2"/>
  <c r="K41" i="2" s="1"/>
  <c r="G43" i="2" l="1"/>
  <c r="H43" i="2"/>
  <c r="I42" i="2"/>
  <c r="J42" i="2" s="1"/>
  <c r="K42" i="2" s="1"/>
  <c r="F44" i="2"/>
  <c r="I43" i="2" l="1"/>
  <c r="H44" i="2"/>
  <c r="G44" i="2"/>
  <c r="F45" i="2"/>
  <c r="J43" i="2"/>
  <c r="K43" i="2" s="1"/>
  <c r="I44" i="2" l="1"/>
  <c r="J44" i="2" s="1"/>
  <c r="K44" i="2" s="1"/>
  <c r="H45" i="2"/>
  <c r="G45" i="2"/>
  <c r="F46" i="2"/>
  <c r="H46" i="2" l="1"/>
  <c r="G46" i="2"/>
  <c r="I45" i="2"/>
  <c r="J45" i="2" s="1"/>
  <c r="K45" i="2" s="1"/>
  <c r="F47" i="2"/>
  <c r="H47" i="2" l="1"/>
  <c r="G47" i="2"/>
  <c r="I46" i="2"/>
  <c r="J46" i="2" s="1"/>
  <c r="K46" i="2" s="1"/>
  <c r="F48" i="2"/>
  <c r="I47" i="2" l="1"/>
  <c r="J47" i="2" s="1"/>
  <c r="K47" i="2" s="1"/>
  <c r="H48" i="2"/>
  <c r="G48" i="2"/>
  <c r="F49" i="2"/>
  <c r="I48" i="2" l="1"/>
  <c r="J48" i="2" s="1"/>
  <c r="K48" i="2" s="1"/>
  <c r="G49" i="2"/>
  <c r="H49" i="2"/>
  <c r="F50" i="2"/>
  <c r="I49" i="2" l="1"/>
  <c r="J49" i="2" s="1"/>
  <c r="K49" i="2" s="1"/>
  <c r="H50" i="2"/>
  <c r="G50" i="2"/>
  <c r="F51" i="2"/>
  <c r="G51" i="2" l="1"/>
  <c r="H51" i="2"/>
  <c r="I50" i="2"/>
  <c r="F52" i="2"/>
  <c r="J50" i="2"/>
  <c r="K50" i="2" s="1"/>
  <c r="I51" i="2" l="1"/>
  <c r="H52" i="2"/>
  <c r="G52" i="2"/>
  <c r="F53" i="2"/>
  <c r="J51" i="2"/>
  <c r="K51" i="2" s="1"/>
  <c r="I52" i="2" l="1"/>
  <c r="J52" i="2" s="1"/>
  <c r="K52" i="2" s="1"/>
  <c r="G53" i="2"/>
  <c r="H53" i="2"/>
  <c r="F54" i="2"/>
  <c r="I53" i="2" l="1"/>
  <c r="J53" i="2" s="1"/>
  <c r="K53" i="2" s="1"/>
  <c r="H54" i="2"/>
  <c r="G54" i="2"/>
  <c r="F55" i="2"/>
  <c r="H55" i="2" l="1"/>
  <c r="G55" i="2"/>
  <c r="I54" i="2"/>
  <c r="F56" i="2"/>
  <c r="J54" i="2"/>
  <c r="K54" i="2" s="1"/>
  <c r="H56" i="2" l="1"/>
  <c r="G56" i="2"/>
  <c r="I55" i="2"/>
  <c r="F57" i="2"/>
  <c r="J55" i="2"/>
  <c r="K55" i="2" s="1"/>
  <c r="G57" i="2" l="1"/>
  <c r="H57" i="2"/>
  <c r="I56" i="2"/>
  <c r="J56" i="2" s="1"/>
  <c r="K56" i="2" s="1"/>
  <c r="F58" i="2"/>
  <c r="I57" i="2" l="1"/>
  <c r="J57" i="2" s="1"/>
  <c r="K57" i="2" s="1"/>
  <c r="G58" i="2"/>
  <c r="H58" i="2"/>
  <c r="F59" i="2"/>
  <c r="H59" i="2" l="1"/>
  <c r="G59" i="2"/>
  <c r="I58" i="2"/>
  <c r="F60" i="2"/>
  <c r="J58" i="2"/>
  <c r="K58" i="2" s="1"/>
  <c r="G60" i="2" l="1"/>
  <c r="H60" i="2"/>
  <c r="I59" i="2"/>
  <c r="F61" i="2"/>
  <c r="J59" i="2"/>
  <c r="K59" i="2" s="1"/>
  <c r="H61" i="2" l="1"/>
  <c r="G61" i="2"/>
  <c r="I60" i="2"/>
  <c r="J60" i="2" s="1"/>
  <c r="K60" i="2" s="1"/>
  <c r="F62" i="2"/>
  <c r="H62" i="2" l="1"/>
  <c r="G62" i="2"/>
  <c r="I61" i="2"/>
  <c r="J61" i="2" s="1"/>
  <c r="K61" i="2" s="1"/>
  <c r="F63" i="2"/>
  <c r="G63" i="2" l="1"/>
  <c r="H63" i="2"/>
  <c r="I62" i="2"/>
  <c r="J62" i="2" s="1"/>
  <c r="K62" i="2" s="1"/>
  <c r="F64" i="2"/>
  <c r="G64" i="2" l="1"/>
  <c r="H64" i="2"/>
  <c r="I63" i="2"/>
  <c r="J63" i="2" s="1"/>
  <c r="K63" i="2" s="1"/>
  <c r="F65" i="2"/>
  <c r="G65" i="2" l="1"/>
  <c r="H65" i="2"/>
  <c r="I64" i="2"/>
  <c r="J64" i="2" s="1"/>
  <c r="K64" i="2" s="1"/>
  <c r="F66" i="2"/>
  <c r="H66" i="2" l="1"/>
  <c r="G66" i="2"/>
  <c r="I65" i="2"/>
  <c r="F67" i="2"/>
  <c r="J65" i="2"/>
  <c r="K65" i="2" s="1"/>
  <c r="I66" i="2" l="1"/>
  <c r="J66" i="2" s="1"/>
  <c r="K66" i="2" s="1"/>
  <c r="H67" i="2"/>
  <c r="G67" i="2"/>
  <c r="F68" i="2"/>
  <c r="H68" i="2" l="1"/>
  <c r="G68" i="2"/>
  <c r="I67" i="2"/>
  <c r="F69" i="2"/>
  <c r="J67" i="2"/>
  <c r="K67" i="2" s="1"/>
  <c r="I68" i="2" l="1"/>
  <c r="J68" i="2" s="1"/>
  <c r="K68" i="2" s="1"/>
  <c r="G69" i="2"/>
  <c r="H69" i="2"/>
  <c r="F70" i="2"/>
  <c r="I69" i="2" l="1"/>
  <c r="H70" i="2"/>
  <c r="G70" i="2"/>
  <c r="F71" i="2"/>
  <c r="J69" i="2"/>
  <c r="K69" i="2" s="1"/>
  <c r="G71" i="2" l="1"/>
  <c r="H71" i="2"/>
  <c r="I70" i="2"/>
  <c r="F72" i="2"/>
  <c r="J70" i="2"/>
  <c r="K70" i="2" s="1"/>
  <c r="I71" i="2" l="1"/>
  <c r="J71" i="2" s="1"/>
  <c r="K71" i="2" s="1"/>
  <c r="G72" i="2"/>
  <c r="H72" i="2"/>
  <c r="F73" i="2"/>
  <c r="G73" i="2" l="1"/>
  <c r="H73" i="2"/>
  <c r="I72" i="2"/>
  <c r="F74" i="2"/>
  <c r="J72" i="2"/>
  <c r="K72" i="2" s="1"/>
  <c r="I73" i="2" l="1"/>
  <c r="H74" i="2"/>
  <c r="G74" i="2"/>
  <c r="F75" i="2"/>
  <c r="J73" i="2"/>
  <c r="K73" i="2" s="1"/>
  <c r="I74" i="2" l="1"/>
  <c r="J74" i="2" s="1"/>
  <c r="K74" i="2" s="1"/>
  <c r="H75" i="2"/>
  <c r="G75" i="2"/>
  <c r="F76" i="2"/>
  <c r="G76" i="2" l="1"/>
  <c r="H76" i="2"/>
  <c r="I75" i="2"/>
  <c r="J75" i="2" s="1"/>
  <c r="K75" i="2" s="1"/>
  <c r="F77" i="2"/>
  <c r="G77" i="2" l="1"/>
  <c r="H77" i="2"/>
  <c r="I76" i="2"/>
  <c r="J76" i="2" s="1"/>
  <c r="K76" i="2" s="1"/>
  <c r="F78" i="2"/>
  <c r="H78" i="2" l="1"/>
  <c r="G78" i="2"/>
  <c r="I77" i="2"/>
  <c r="J77" i="2" s="1"/>
  <c r="K77" i="2" s="1"/>
  <c r="F79" i="2"/>
  <c r="H79" i="2" l="1"/>
  <c r="G79" i="2"/>
  <c r="I78" i="2"/>
  <c r="J78" i="2" s="1"/>
  <c r="K78" i="2" s="1"/>
  <c r="F80" i="2"/>
  <c r="I79" i="2" l="1"/>
  <c r="J79" i="2" s="1"/>
  <c r="K79" i="2" s="1"/>
  <c r="G80" i="2"/>
  <c r="H80" i="2"/>
  <c r="F81" i="2"/>
  <c r="G81" i="2" l="1"/>
  <c r="H81" i="2"/>
  <c r="I80" i="2"/>
  <c r="F82" i="2"/>
  <c r="J80" i="2"/>
  <c r="K80" i="2" s="1"/>
  <c r="I81" i="2" l="1"/>
  <c r="J81" i="2" s="1"/>
  <c r="K81" i="2" s="1"/>
  <c r="G82" i="2"/>
  <c r="H82" i="2"/>
  <c r="F83" i="2"/>
  <c r="H83" i="2" l="1"/>
  <c r="G83" i="2"/>
  <c r="I82" i="2"/>
  <c r="J82" i="2" s="1"/>
  <c r="K82" i="2" s="1"/>
  <c r="F84" i="2"/>
  <c r="I83" i="2" l="1"/>
  <c r="J83" i="2" s="1"/>
  <c r="K83" i="2" s="1"/>
  <c r="H84" i="2"/>
  <c r="G84" i="2"/>
  <c r="F85" i="2"/>
  <c r="I84" i="2" l="1"/>
  <c r="J84" i="2" s="1"/>
  <c r="K84" i="2" s="1"/>
  <c r="G85" i="2"/>
  <c r="H85" i="2"/>
  <c r="F86" i="2"/>
  <c r="I85" i="2" l="1"/>
  <c r="J85" i="2" s="1"/>
  <c r="K85" i="2" s="1"/>
  <c r="H86" i="2"/>
  <c r="G86" i="2"/>
  <c r="F87" i="2"/>
  <c r="I86" i="2" l="1"/>
  <c r="J86" i="2" s="1"/>
  <c r="K86" i="2" s="1"/>
  <c r="H87" i="2"/>
  <c r="G87" i="2"/>
  <c r="F88" i="2"/>
  <c r="G88" i="2" l="1"/>
  <c r="H88" i="2"/>
  <c r="I87" i="2"/>
  <c r="J87" i="2" s="1"/>
  <c r="K87" i="2" s="1"/>
  <c r="F89" i="2"/>
  <c r="H89" i="2" l="1"/>
  <c r="G89" i="2"/>
  <c r="I88" i="2"/>
  <c r="F90" i="2"/>
  <c r="J88" i="2"/>
  <c r="K88" i="2" s="1"/>
  <c r="I89" i="2" l="1"/>
  <c r="J89" i="2" s="1"/>
  <c r="K89" i="2" s="1"/>
  <c r="G90" i="2"/>
  <c r="H90" i="2"/>
  <c r="F91" i="2"/>
  <c r="I90" i="2" l="1"/>
  <c r="J90" i="2" s="1"/>
  <c r="K90" i="2" s="1"/>
  <c r="G91" i="2"/>
  <c r="H91" i="2"/>
  <c r="F92" i="2"/>
  <c r="G92" i="2" l="1"/>
  <c r="H92" i="2"/>
  <c r="I91" i="2"/>
  <c r="J91" i="2" s="1"/>
  <c r="K91" i="2" s="1"/>
  <c r="F93" i="2"/>
  <c r="I92" i="2" l="1"/>
  <c r="J92" i="2" s="1"/>
  <c r="K92" i="2" s="1"/>
  <c r="G93" i="2"/>
  <c r="H93" i="2"/>
  <c r="F94" i="2"/>
  <c r="G94" i="2" l="1"/>
  <c r="H94" i="2"/>
  <c r="I93" i="2"/>
  <c r="J93" i="2" s="1"/>
  <c r="K93" i="2" s="1"/>
  <c r="F95" i="2"/>
  <c r="I94" i="2" l="1"/>
  <c r="J94" i="2" s="1"/>
  <c r="K94" i="2" s="1"/>
  <c r="H95" i="2"/>
  <c r="G95" i="2"/>
  <c r="F96" i="2"/>
  <c r="I95" i="2" l="1"/>
  <c r="J95" i="2" s="1"/>
  <c r="K95" i="2" s="1"/>
  <c r="G96" i="2"/>
  <c r="H96" i="2"/>
  <c r="F97" i="2"/>
  <c r="I96" i="2" l="1"/>
  <c r="H97" i="2"/>
  <c r="G97" i="2"/>
  <c r="F98" i="2"/>
  <c r="J96" i="2"/>
  <c r="K96" i="2" s="1"/>
  <c r="I97" i="2" l="1"/>
  <c r="J97" i="2" s="1"/>
  <c r="K97" i="2" s="1"/>
  <c r="G98" i="2"/>
  <c r="H98" i="2"/>
  <c r="F99" i="2"/>
  <c r="I98" i="2" l="1"/>
  <c r="J98" i="2" s="1"/>
  <c r="K98" i="2" s="1"/>
  <c r="H99" i="2"/>
  <c r="G99" i="2"/>
  <c r="F100" i="2"/>
  <c r="G100" i="2" l="1"/>
  <c r="H100" i="2"/>
  <c r="I99" i="2"/>
  <c r="J99" i="2" s="1"/>
  <c r="K99" i="2" s="1"/>
  <c r="F101" i="2"/>
  <c r="I100" i="2" l="1"/>
  <c r="J100" i="2" s="1"/>
  <c r="K100" i="2" s="1"/>
  <c r="H101" i="2"/>
  <c r="G101" i="2"/>
  <c r="F102" i="2"/>
  <c r="I101" i="2" l="1"/>
  <c r="J101" i="2" s="1"/>
  <c r="K101" i="2" s="1"/>
  <c r="H102" i="2"/>
  <c r="G102" i="2"/>
  <c r="F103" i="2"/>
  <c r="I102" i="2" l="1"/>
  <c r="H103" i="2"/>
  <c r="G103" i="2"/>
  <c r="F104" i="2"/>
  <c r="J102" i="2"/>
  <c r="K102" i="2" s="1"/>
  <c r="G104" i="2" l="1"/>
  <c r="H104" i="2"/>
  <c r="I103" i="2"/>
  <c r="J103" i="2" s="1"/>
  <c r="K103" i="2" s="1"/>
  <c r="F105" i="2"/>
  <c r="G105" i="2" l="1"/>
  <c r="H105" i="2"/>
  <c r="I104" i="2"/>
  <c r="J104" i="2" s="1"/>
  <c r="K104" i="2" s="1"/>
  <c r="F106" i="2"/>
  <c r="H106" i="2" l="1"/>
  <c r="G106" i="2"/>
  <c r="I105" i="2"/>
  <c r="J105" i="2" s="1"/>
  <c r="K105" i="2" s="1"/>
  <c r="F107" i="2"/>
  <c r="I106" i="2" l="1"/>
  <c r="J106" i="2" s="1"/>
  <c r="K106" i="2" s="1"/>
  <c r="G107" i="2"/>
  <c r="H107" i="2"/>
  <c r="F108" i="2"/>
  <c r="H2" i="2"/>
  <c r="G108" i="2" l="1"/>
  <c r="H108" i="2"/>
  <c r="I107" i="2"/>
  <c r="J107" i="2" s="1"/>
  <c r="K107" i="2" s="1"/>
  <c r="I108" i="2" l="1"/>
  <c r="J108" i="2" s="1"/>
  <c r="K108" i="2" s="1"/>
  <c r="H4" i="2" s="1"/>
  <c r="H3" i="2"/>
</calcChain>
</file>

<file path=xl/comments1.xml><?xml version="1.0" encoding="utf-8"?>
<comments xmlns="http://schemas.openxmlformats.org/spreadsheetml/2006/main">
  <authors>
    <author>claus kjellstrøm</author>
  </authors>
  <commentList>
    <comment ref="A9" authorId="0" shapeId="0">
      <text>
        <r>
          <rPr>
            <b/>
            <sz val="9"/>
            <color indexed="81"/>
            <rFont val="Tahoma"/>
            <charset val="1"/>
          </rPr>
          <t>claus kjellstrøm:</t>
        </r>
        <r>
          <rPr>
            <sz val="9"/>
            <color indexed="81"/>
            <rFont val="Tahoma"/>
            <charset val="1"/>
          </rPr>
          <t xml:space="preserve">
her indsættes vvs nr fra grosist tilbudsliste
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claus kjellstrøm:</t>
        </r>
        <r>
          <rPr>
            <sz val="9"/>
            <color indexed="81"/>
            <rFont val="Tahoma"/>
            <charset val="1"/>
          </rPr>
          <t xml:space="preserve">
her skulle den gerne retunere samlet antal fra ateca liste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claus kjellstrøm:</t>
        </r>
        <r>
          <rPr>
            <sz val="9"/>
            <color indexed="81"/>
            <rFont val="Tahoma"/>
            <charset val="1"/>
          </rPr>
          <t xml:space="preserve">
her skulle den gerne retunerer kost stk. fra ateca liste</t>
        </r>
      </text>
    </comment>
  </commentList>
</comments>
</file>

<file path=xl/sharedStrings.xml><?xml version="1.0" encoding="utf-8"?>
<sst xmlns="http://schemas.openxmlformats.org/spreadsheetml/2006/main" count="39" uniqueCount="20">
  <si>
    <t>vvs nr:</t>
  </si>
  <si>
    <t>antal</t>
  </si>
  <si>
    <t>kost</t>
  </si>
  <si>
    <t>kost stk.</t>
  </si>
  <si>
    <t>Diff:</t>
  </si>
  <si>
    <t>Diff. Total</t>
  </si>
  <si>
    <t>Sammentælling fra Ateca</t>
  </si>
  <si>
    <t>Sammentælling af kost samt difference</t>
  </si>
  <si>
    <t>Sag:</t>
  </si>
  <si>
    <t>Grosist:</t>
  </si>
  <si>
    <t>Dato:</t>
  </si>
  <si>
    <t>Sum fra Ateca:</t>
  </si>
  <si>
    <t>Sum fra grosist:</t>
  </si>
  <si>
    <t>Total diff.:</t>
  </si>
  <si>
    <t>Ateca</t>
  </si>
  <si>
    <t>Grosist</t>
  </si>
  <si>
    <t>Listerne skal tilrettets så de ligner disse 2 eks. Og der efter indsættes i Ateca/grosist liste.</t>
  </si>
  <si>
    <t>Indsæt kun i hvide felter</t>
  </si>
  <si>
    <t>Kost</t>
  </si>
  <si>
    <t>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</si>
</sst>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0" xfId="0" applyFill="1"/>
    <xf numFmtId="0" fontId="0" fillId="2" borderId="1" xfId="0" applyFill="1" applyBorder="1"/>
    <xf numFmtId="0" fontId="2" fillId="0" borderId="0" xfId="0" applyFont="1" applyAlignment="1">
      <alignment horizontal="center"/>
    </xf>
    <xf numFmtId="4" fontId="0" fillId="2" borderId="1" xfId="0" applyNumberFormat="1" applyFill="1" applyBorder="1"/>
    <xf numFmtId="4" fontId="0" fillId="0" borderId="1" xfId="0" applyNumberFormat="1" applyBorder="1"/>
    <xf numFmtId="0" fontId="0" fillId="2" borderId="2" xfId="0" applyFill="1" applyBorder="1"/>
    <xf numFmtId="4" fontId="0" fillId="2" borderId="2" xfId="0" applyNumberFormat="1" applyFill="1" applyBorder="1"/>
    <xf numFmtId="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4" fontId="0" fillId="0" borderId="0" xfId="0" applyNumberFormat="1" applyBorder="1"/>
    <xf numFmtId="0" fontId="0" fillId="3" borderId="0" xfId="0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9" xfId="0" applyFill="1" applyBorder="1"/>
    <xf numFmtId="0" fontId="2" fillId="0" borderId="10" xfId="0" applyFont="1" applyBorder="1" applyAlignment="1">
      <alignment horizontal="center"/>
    </xf>
    <xf numFmtId="0" fontId="0" fillId="3" borderId="4" xfId="0" applyFill="1" applyBorder="1"/>
    <xf numFmtId="44" fontId="0" fillId="2" borderId="1" xfId="1" applyFont="1" applyFill="1" applyBorder="1"/>
    <xf numFmtId="0" fontId="0" fillId="0" borderId="0" xfId="0" applyProtection="1">
      <protection locked="0"/>
    </xf>
    <xf numFmtId="0" fontId="0" fillId="0" borderId="0" xfId="0" applyAlignment="1"/>
    <xf numFmtId="44" fontId="0" fillId="4" borderId="1" xfId="1" applyFont="1" applyFill="1" applyBorder="1"/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2">
    <cellStyle name="Normal" xfId="0" builtinId="0"/>
    <cellStyle name="Valuta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F200"/>
  <sheetViews>
    <sheetView workbookViewId="0">
      <pane ySplit="7" topLeftCell="A8" activePane="bottomLeft" state="frozen"/>
      <selection pane="bottomLeft" activeCell="I11" sqref="I11"/>
    </sheetView>
  </sheetViews>
  <sheetFormatPr defaultRowHeight="15" x14ac:dyDescent="0.25"/>
  <cols>
    <col min="1" max="1" width="9.85546875" bestFit="1" customWidth="1"/>
  </cols>
  <sheetData>
    <row r="3" spans="1:6" x14ac:dyDescent="0.25">
      <c r="A3" s="26" t="s">
        <v>17</v>
      </c>
      <c r="B3" s="26"/>
      <c r="C3" s="26"/>
      <c r="D3" s="26"/>
      <c r="E3" s="26"/>
      <c r="F3" s="26"/>
    </row>
    <row r="7" spans="1:6" ht="15.75" customHeight="1" x14ac:dyDescent="0.25">
      <c r="A7" s="3" t="s">
        <v>0</v>
      </c>
      <c r="B7" s="3" t="s">
        <v>1</v>
      </c>
      <c r="C7" s="3" t="s">
        <v>2</v>
      </c>
      <c r="D7" s="3" t="s">
        <v>3</v>
      </c>
    </row>
    <row r="8" spans="1:6" x14ac:dyDescent="0.25">
      <c r="A8">
        <v>155266344</v>
      </c>
      <c r="B8">
        <v>10</v>
      </c>
      <c r="C8">
        <v>2</v>
      </c>
      <c r="D8" s="4">
        <f>IFERROR(C8/B8,"")</f>
        <v>0.2</v>
      </c>
    </row>
    <row r="9" spans="1:6" x14ac:dyDescent="0.25">
      <c r="A9">
        <f>A8+2</f>
        <v>155266346</v>
      </c>
      <c r="B9">
        <v>10</v>
      </c>
      <c r="C9">
        <f>C8+3</f>
        <v>5</v>
      </c>
      <c r="D9" s="4">
        <f t="shared" ref="D9:D72" si="0">IFERROR(C9/B9,"")</f>
        <v>0.5</v>
      </c>
    </row>
    <row r="10" spans="1:6" x14ac:dyDescent="0.25">
      <c r="A10">
        <f t="shared" ref="A10:A73" si="1">A9+2</f>
        <v>155266348</v>
      </c>
      <c r="B10">
        <v>10</v>
      </c>
      <c r="C10">
        <f t="shared" ref="C10:C18" si="2">C9+3</f>
        <v>8</v>
      </c>
      <c r="D10" s="4">
        <f t="shared" si="0"/>
        <v>0.8</v>
      </c>
    </row>
    <row r="11" spans="1:6" x14ac:dyDescent="0.25">
      <c r="A11">
        <f t="shared" si="1"/>
        <v>155266350</v>
      </c>
      <c r="B11">
        <v>10</v>
      </c>
      <c r="C11">
        <f t="shared" si="2"/>
        <v>11</v>
      </c>
      <c r="D11" s="4">
        <f t="shared" si="0"/>
        <v>1.1000000000000001</v>
      </c>
    </row>
    <row r="12" spans="1:6" x14ac:dyDescent="0.25">
      <c r="A12">
        <f t="shared" si="1"/>
        <v>155266352</v>
      </c>
      <c r="B12">
        <v>10</v>
      </c>
      <c r="C12">
        <f t="shared" si="2"/>
        <v>14</v>
      </c>
      <c r="D12" s="4">
        <f t="shared" si="0"/>
        <v>1.4</v>
      </c>
    </row>
    <row r="13" spans="1:6" x14ac:dyDescent="0.25">
      <c r="A13">
        <f t="shared" si="1"/>
        <v>155266354</v>
      </c>
      <c r="B13">
        <v>10</v>
      </c>
      <c r="C13">
        <f t="shared" si="2"/>
        <v>17</v>
      </c>
      <c r="D13" s="4">
        <f t="shared" si="0"/>
        <v>1.7</v>
      </c>
    </row>
    <row r="14" spans="1:6" x14ac:dyDescent="0.25">
      <c r="A14">
        <f t="shared" si="1"/>
        <v>155266356</v>
      </c>
      <c r="B14">
        <v>10</v>
      </c>
      <c r="C14">
        <f t="shared" si="2"/>
        <v>20</v>
      </c>
      <c r="D14" s="4">
        <f t="shared" si="0"/>
        <v>2</v>
      </c>
    </row>
    <row r="15" spans="1:6" x14ac:dyDescent="0.25">
      <c r="A15">
        <f t="shared" si="1"/>
        <v>155266358</v>
      </c>
      <c r="B15">
        <v>10</v>
      </c>
      <c r="C15">
        <f t="shared" si="2"/>
        <v>23</v>
      </c>
      <c r="D15" s="4">
        <f t="shared" si="0"/>
        <v>2.2999999999999998</v>
      </c>
    </row>
    <row r="16" spans="1:6" x14ac:dyDescent="0.25">
      <c r="A16">
        <f t="shared" si="1"/>
        <v>155266360</v>
      </c>
      <c r="B16">
        <v>10</v>
      </c>
      <c r="C16">
        <f t="shared" si="2"/>
        <v>26</v>
      </c>
      <c r="D16" s="4">
        <f t="shared" si="0"/>
        <v>2.6</v>
      </c>
    </row>
    <row r="17" spans="1:4" x14ac:dyDescent="0.25">
      <c r="A17">
        <f t="shared" si="1"/>
        <v>155266362</v>
      </c>
      <c r="B17">
        <v>10</v>
      </c>
      <c r="C17">
        <f t="shared" si="2"/>
        <v>29</v>
      </c>
      <c r="D17" s="4">
        <f t="shared" si="0"/>
        <v>2.9</v>
      </c>
    </row>
    <row r="18" spans="1:4" x14ac:dyDescent="0.25">
      <c r="A18">
        <f t="shared" si="1"/>
        <v>155266364</v>
      </c>
      <c r="B18">
        <v>10</v>
      </c>
      <c r="C18">
        <f t="shared" si="2"/>
        <v>32</v>
      </c>
      <c r="D18" s="4">
        <f t="shared" si="0"/>
        <v>3.2</v>
      </c>
    </row>
    <row r="19" spans="1:4" x14ac:dyDescent="0.25">
      <c r="A19">
        <f t="shared" si="1"/>
        <v>155266366</v>
      </c>
      <c r="B19">
        <v>10</v>
      </c>
      <c r="C19">
        <v>24</v>
      </c>
      <c r="D19" s="4">
        <f t="shared" si="0"/>
        <v>2.4</v>
      </c>
    </row>
    <row r="20" spans="1:4" x14ac:dyDescent="0.25">
      <c r="A20">
        <f t="shared" si="1"/>
        <v>155266368</v>
      </c>
      <c r="B20">
        <v>10</v>
      </c>
      <c r="C20">
        <v>26</v>
      </c>
      <c r="D20" s="4">
        <f t="shared" si="0"/>
        <v>2.6</v>
      </c>
    </row>
    <row r="21" spans="1:4" x14ac:dyDescent="0.25">
      <c r="A21">
        <f t="shared" si="1"/>
        <v>155266370</v>
      </c>
      <c r="B21">
        <v>10</v>
      </c>
      <c r="C21">
        <v>28</v>
      </c>
      <c r="D21" s="4">
        <f t="shared" si="0"/>
        <v>2.8</v>
      </c>
    </row>
    <row r="22" spans="1:4" x14ac:dyDescent="0.25">
      <c r="A22">
        <f t="shared" si="1"/>
        <v>155266372</v>
      </c>
      <c r="B22">
        <v>10</v>
      </c>
      <c r="C22">
        <v>30</v>
      </c>
      <c r="D22" s="4">
        <f t="shared" si="0"/>
        <v>3</v>
      </c>
    </row>
    <row r="23" spans="1:4" x14ac:dyDescent="0.25">
      <c r="A23">
        <f t="shared" si="1"/>
        <v>155266374</v>
      </c>
      <c r="B23">
        <v>10</v>
      </c>
      <c r="C23">
        <v>32</v>
      </c>
      <c r="D23" s="4">
        <f t="shared" si="0"/>
        <v>3.2</v>
      </c>
    </row>
    <row r="24" spans="1:4" x14ac:dyDescent="0.25">
      <c r="A24">
        <f t="shared" si="1"/>
        <v>155266376</v>
      </c>
      <c r="B24">
        <v>10</v>
      </c>
      <c r="C24">
        <v>34</v>
      </c>
      <c r="D24" s="4">
        <f t="shared" si="0"/>
        <v>3.4</v>
      </c>
    </row>
    <row r="25" spans="1:4" x14ac:dyDescent="0.25">
      <c r="A25">
        <f t="shared" si="1"/>
        <v>155266378</v>
      </c>
      <c r="B25">
        <v>10</v>
      </c>
      <c r="C25">
        <v>36</v>
      </c>
      <c r="D25" s="4">
        <f t="shared" si="0"/>
        <v>3.6</v>
      </c>
    </row>
    <row r="26" spans="1:4" x14ac:dyDescent="0.25">
      <c r="A26">
        <f t="shared" si="1"/>
        <v>155266380</v>
      </c>
      <c r="B26">
        <v>10</v>
      </c>
      <c r="C26">
        <v>38</v>
      </c>
      <c r="D26" s="4">
        <f t="shared" si="0"/>
        <v>3.8</v>
      </c>
    </row>
    <row r="27" spans="1:4" x14ac:dyDescent="0.25">
      <c r="A27">
        <f t="shared" si="1"/>
        <v>155266382</v>
      </c>
      <c r="B27">
        <v>10</v>
      </c>
      <c r="C27">
        <v>40</v>
      </c>
      <c r="D27" s="4">
        <f t="shared" si="0"/>
        <v>4</v>
      </c>
    </row>
    <row r="28" spans="1:4" x14ac:dyDescent="0.25">
      <c r="A28">
        <f t="shared" si="1"/>
        <v>155266384</v>
      </c>
      <c r="B28">
        <v>10</v>
      </c>
      <c r="C28">
        <v>42</v>
      </c>
      <c r="D28" s="4">
        <f t="shared" si="0"/>
        <v>4.2</v>
      </c>
    </row>
    <row r="29" spans="1:4" x14ac:dyDescent="0.25">
      <c r="A29">
        <f t="shared" si="1"/>
        <v>155266386</v>
      </c>
      <c r="B29">
        <v>10</v>
      </c>
      <c r="C29">
        <v>44</v>
      </c>
      <c r="D29" s="4">
        <f t="shared" si="0"/>
        <v>4.4000000000000004</v>
      </c>
    </row>
    <row r="30" spans="1:4" x14ac:dyDescent="0.25">
      <c r="A30">
        <f t="shared" si="1"/>
        <v>155266388</v>
      </c>
      <c r="B30">
        <v>10</v>
      </c>
      <c r="C30">
        <v>46</v>
      </c>
      <c r="D30" s="4">
        <f t="shared" si="0"/>
        <v>4.5999999999999996</v>
      </c>
    </row>
    <row r="31" spans="1:4" x14ac:dyDescent="0.25">
      <c r="A31">
        <f t="shared" si="1"/>
        <v>155266390</v>
      </c>
      <c r="B31">
        <v>10</v>
      </c>
      <c r="C31">
        <v>48</v>
      </c>
      <c r="D31" s="4">
        <f t="shared" si="0"/>
        <v>4.8</v>
      </c>
    </row>
    <row r="32" spans="1:4" x14ac:dyDescent="0.25">
      <c r="A32">
        <f t="shared" si="1"/>
        <v>155266392</v>
      </c>
      <c r="B32">
        <v>10</v>
      </c>
      <c r="C32">
        <v>50</v>
      </c>
      <c r="D32" s="4">
        <f t="shared" si="0"/>
        <v>5</v>
      </c>
    </row>
    <row r="33" spans="1:4" x14ac:dyDescent="0.25">
      <c r="A33">
        <f t="shared" si="1"/>
        <v>155266394</v>
      </c>
      <c r="B33">
        <v>10</v>
      </c>
      <c r="C33">
        <v>52</v>
      </c>
      <c r="D33" s="4">
        <f t="shared" si="0"/>
        <v>5.2</v>
      </c>
    </row>
    <row r="34" spans="1:4" x14ac:dyDescent="0.25">
      <c r="A34">
        <f t="shared" si="1"/>
        <v>155266396</v>
      </c>
      <c r="B34">
        <v>10</v>
      </c>
      <c r="C34">
        <v>54</v>
      </c>
      <c r="D34" s="4">
        <f t="shared" si="0"/>
        <v>5.4</v>
      </c>
    </row>
    <row r="35" spans="1:4" x14ac:dyDescent="0.25">
      <c r="A35">
        <f t="shared" si="1"/>
        <v>155266398</v>
      </c>
      <c r="B35">
        <v>10</v>
      </c>
      <c r="C35">
        <v>56</v>
      </c>
      <c r="D35" s="4">
        <f t="shared" si="0"/>
        <v>5.6</v>
      </c>
    </row>
    <row r="36" spans="1:4" x14ac:dyDescent="0.25">
      <c r="A36">
        <f t="shared" si="1"/>
        <v>155266400</v>
      </c>
      <c r="B36">
        <v>10</v>
      </c>
      <c r="C36">
        <v>58</v>
      </c>
      <c r="D36" s="4">
        <f t="shared" si="0"/>
        <v>5.8</v>
      </c>
    </row>
    <row r="37" spans="1:4" x14ac:dyDescent="0.25">
      <c r="A37">
        <f t="shared" si="1"/>
        <v>155266402</v>
      </c>
      <c r="B37">
        <v>10</v>
      </c>
      <c r="C37">
        <v>60</v>
      </c>
      <c r="D37" s="4">
        <f t="shared" si="0"/>
        <v>6</v>
      </c>
    </row>
    <row r="38" spans="1:4" x14ac:dyDescent="0.25">
      <c r="A38">
        <f t="shared" si="1"/>
        <v>155266404</v>
      </c>
      <c r="B38">
        <v>10</v>
      </c>
      <c r="C38">
        <v>62</v>
      </c>
      <c r="D38" s="4">
        <f t="shared" si="0"/>
        <v>6.2</v>
      </c>
    </row>
    <row r="39" spans="1:4" x14ac:dyDescent="0.25">
      <c r="A39">
        <f t="shared" si="1"/>
        <v>155266406</v>
      </c>
      <c r="B39">
        <v>10</v>
      </c>
      <c r="C39">
        <v>64</v>
      </c>
      <c r="D39" s="4">
        <f t="shared" si="0"/>
        <v>6.4</v>
      </c>
    </row>
    <row r="40" spans="1:4" x14ac:dyDescent="0.25">
      <c r="A40">
        <f t="shared" si="1"/>
        <v>155266408</v>
      </c>
      <c r="B40">
        <v>10</v>
      </c>
      <c r="C40">
        <v>66</v>
      </c>
      <c r="D40" s="4">
        <f t="shared" si="0"/>
        <v>6.6</v>
      </c>
    </row>
    <row r="41" spans="1:4" x14ac:dyDescent="0.25">
      <c r="A41">
        <f t="shared" si="1"/>
        <v>155266410</v>
      </c>
      <c r="B41">
        <v>10</v>
      </c>
      <c r="C41">
        <v>68</v>
      </c>
      <c r="D41" s="4">
        <f t="shared" si="0"/>
        <v>6.8</v>
      </c>
    </row>
    <row r="42" spans="1:4" x14ac:dyDescent="0.25">
      <c r="A42">
        <f t="shared" si="1"/>
        <v>155266412</v>
      </c>
      <c r="B42">
        <v>10</v>
      </c>
      <c r="C42">
        <v>70</v>
      </c>
      <c r="D42" s="4">
        <f t="shared" si="0"/>
        <v>7</v>
      </c>
    </row>
    <row r="43" spans="1:4" x14ac:dyDescent="0.25">
      <c r="A43">
        <f t="shared" si="1"/>
        <v>155266414</v>
      </c>
      <c r="B43">
        <v>10</v>
      </c>
      <c r="C43">
        <v>72</v>
      </c>
      <c r="D43" s="4">
        <f t="shared" si="0"/>
        <v>7.2</v>
      </c>
    </row>
    <row r="44" spans="1:4" x14ac:dyDescent="0.25">
      <c r="A44">
        <f t="shared" si="1"/>
        <v>155266416</v>
      </c>
      <c r="B44">
        <v>10</v>
      </c>
      <c r="C44">
        <v>74</v>
      </c>
      <c r="D44" s="4">
        <f t="shared" si="0"/>
        <v>7.4</v>
      </c>
    </row>
    <row r="45" spans="1:4" x14ac:dyDescent="0.25">
      <c r="A45">
        <f t="shared" si="1"/>
        <v>155266418</v>
      </c>
      <c r="B45">
        <v>10</v>
      </c>
      <c r="C45">
        <v>76</v>
      </c>
      <c r="D45" s="4">
        <f t="shared" si="0"/>
        <v>7.6</v>
      </c>
    </row>
    <row r="46" spans="1:4" x14ac:dyDescent="0.25">
      <c r="A46">
        <f t="shared" si="1"/>
        <v>155266420</v>
      </c>
      <c r="B46">
        <v>10</v>
      </c>
      <c r="C46">
        <v>78</v>
      </c>
      <c r="D46" s="4">
        <f t="shared" si="0"/>
        <v>7.8</v>
      </c>
    </row>
    <row r="47" spans="1:4" x14ac:dyDescent="0.25">
      <c r="A47">
        <f t="shared" si="1"/>
        <v>155266422</v>
      </c>
      <c r="B47">
        <v>10</v>
      </c>
      <c r="C47">
        <v>80</v>
      </c>
      <c r="D47" s="4">
        <f t="shared" si="0"/>
        <v>8</v>
      </c>
    </row>
    <row r="48" spans="1:4" x14ac:dyDescent="0.25">
      <c r="A48">
        <f t="shared" si="1"/>
        <v>155266424</v>
      </c>
      <c r="B48">
        <v>10</v>
      </c>
      <c r="C48">
        <v>82</v>
      </c>
      <c r="D48" s="4">
        <f t="shared" si="0"/>
        <v>8.1999999999999993</v>
      </c>
    </row>
    <row r="49" spans="1:4" x14ac:dyDescent="0.25">
      <c r="A49">
        <f t="shared" si="1"/>
        <v>155266426</v>
      </c>
      <c r="B49">
        <v>10</v>
      </c>
      <c r="C49">
        <v>84</v>
      </c>
      <c r="D49" s="4">
        <f t="shared" si="0"/>
        <v>8.4</v>
      </c>
    </row>
    <row r="50" spans="1:4" x14ac:dyDescent="0.25">
      <c r="A50">
        <f t="shared" si="1"/>
        <v>155266428</v>
      </c>
      <c r="B50">
        <v>10</v>
      </c>
      <c r="C50">
        <v>86</v>
      </c>
      <c r="D50" s="4">
        <f t="shared" si="0"/>
        <v>8.6</v>
      </c>
    </row>
    <row r="51" spans="1:4" x14ac:dyDescent="0.25">
      <c r="A51">
        <f t="shared" si="1"/>
        <v>155266430</v>
      </c>
      <c r="B51">
        <v>10</v>
      </c>
      <c r="C51">
        <v>88</v>
      </c>
      <c r="D51" s="4">
        <f t="shared" si="0"/>
        <v>8.8000000000000007</v>
      </c>
    </row>
    <row r="52" spans="1:4" x14ac:dyDescent="0.25">
      <c r="A52">
        <f t="shared" si="1"/>
        <v>155266432</v>
      </c>
      <c r="B52">
        <v>10</v>
      </c>
      <c r="C52">
        <v>90</v>
      </c>
      <c r="D52" s="4">
        <f t="shared" si="0"/>
        <v>9</v>
      </c>
    </row>
    <row r="53" spans="1:4" x14ac:dyDescent="0.25">
      <c r="A53">
        <f t="shared" si="1"/>
        <v>155266434</v>
      </c>
      <c r="B53">
        <v>10</v>
      </c>
      <c r="C53">
        <v>92</v>
      </c>
      <c r="D53" s="4">
        <f t="shared" si="0"/>
        <v>9.1999999999999993</v>
      </c>
    </row>
    <row r="54" spans="1:4" x14ac:dyDescent="0.25">
      <c r="A54">
        <f t="shared" si="1"/>
        <v>155266436</v>
      </c>
      <c r="B54">
        <v>10</v>
      </c>
      <c r="C54">
        <v>94</v>
      </c>
      <c r="D54" s="4">
        <f t="shared" si="0"/>
        <v>9.4</v>
      </c>
    </row>
    <row r="55" spans="1:4" x14ac:dyDescent="0.25">
      <c r="A55">
        <f t="shared" si="1"/>
        <v>155266438</v>
      </c>
      <c r="B55">
        <v>10</v>
      </c>
      <c r="C55">
        <v>96</v>
      </c>
      <c r="D55" s="4">
        <f t="shared" si="0"/>
        <v>9.6</v>
      </c>
    </row>
    <row r="56" spans="1:4" x14ac:dyDescent="0.25">
      <c r="A56">
        <f t="shared" si="1"/>
        <v>155266440</v>
      </c>
      <c r="B56">
        <v>10</v>
      </c>
      <c r="C56">
        <v>98</v>
      </c>
      <c r="D56" s="4">
        <f t="shared" si="0"/>
        <v>9.8000000000000007</v>
      </c>
    </row>
    <row r="57" spans="1:4" x14ac:dyDescent="0.25">
      <c r="A57">
        <f t="shared" si="1"/>
        <v>155266442</v>
      </c>
      <c r="B57">
        <v>10</v>
      </c>
      <c r="C57">
        <v>100</v>
      </c>
      <c r="D57" s="4">
        <f t="shared" si="0"/>
        <v>10</v>
      </c>
    </row>
    <row r="58" spans="1:4" x14ac:dyDescent="0.25">
      <c r="A58">
        <f t="shared" si="1"/>
        <v>155266444</v>
      </c>
      <c r="B58">
        <v>10</v>
      </c>
      <c r="C58">
        <v>102</v>
      </c>
      <c r="D58" s="4">
        <f t="shared" si="0"/>
        <v>10.199999999999999</v>
      </c>
    </row>
    <row r="59" spans="1:4" x14ac:dyDescent="0.25">
      <c r="A59">
        <f t="shared" si="1"/>
        <v>155266446</v>
      </c>
      <c r="B59">
        <v>10</v>
      </c>
      <c r="C59">
        <v>104</v>
      </c>
      <c r="D59" s="4">
        <f t="shared" si="0"/>
        <v>10.4</v>
      </c>
    </row>
    <row r="60" spans="1:4" x14ac:dyDescent="0.25">
      <c r="A60">
        <f t="shared" si="1"/>
        <v>155266448</v>
      </c>
      <c r="B60">
        <v>10</v>
      </c>
      <c r="C60">
        <v>106</v>
      </c>
      <c r="D60" s="4">
        <f t="shared" si="0"/>
        <v>10.6</v>
      </c>
    </row>
    <row r="61" spans="1:4" x14ac:dyDescent="0.25">
      <c r="A61">
        <f t="shared" si="1"/>
        <v>155266450</v>
      </c>
      <c r="B61">
        <v>10</v>
      </c>
      <c r="C61">
        <v>108</v>
      </c>
      <c r="D61" s="4">
        <f t="shared" si="0"/>
        <v>10.8</v>
      </c>
    </row>
    <row r="62" spans="1:4" x14ac:dyDescent="0.25">
      <c r="A62">
        <f t="shared" si="1"/>
        <v>155266452</v>
      </c>
      <c r="B62">
        <v>10</v>
      </c>
      <c r="C62">
        <v>110</v>
      </c>
      <c r="D62" s="4">
        <f t="shared" si="0"/>
        <v>11</v>
      </c>
    </row>
    <row r="63" spans="1:4" x14ac:dyDescent="0.25">
      <c r="A63">
        <f t="shared" si="1"/>
        <v>155266454</v>
      </c>
      <c r="B63">
        <v>10</v>
      </c>
      <c r="C63">
        <v>112</v>
      </c>
      <c r="D63" s="4">
        <f t="shared" si="0"/>
        <v>11.2</v>
      </c>
    </row>
    <row r="64" spans="1:4" x14ac:dyDescent="0.25">
      <c r="A64">
        <f t="shared" si="1"/>
        <v>155266456</v>
      </c>
      <c r="B64">
        <v>10</v>
      </c>
      <c r="C64">
        <v>114</v>
      </c>
      <c r="D64" s="4">
        <f t="shared" si="0"/>
        <v>11.4</v>
      </c>
    </row>
    <row r="65" spans="1:4" x14ac:dyDescent="0.25">
      <c r="A65">
        <f t="shared" si="1"/>
        <v>155266458</v>
      </c>
      <c r="B65">
        <v>10</v>
      </c>
      <c r="C65">
        <v>116</v>
      </c>
      <c r="D65" s="4">
        <f t="shared" si="0"/>
        <v>11.6</v>
      </c>
    </row>
    <row r="66" spans="1:4" x14ac:dyDescent="0.25">
      <c r="A66">
        <f t="shared" si="1"/>
        <v>155266460</v>
      </c>
      <c r="B66">
        <v>10</v>
      </c>
      <c r="C66">
        <v>118</v>
      </c>
      <c r="D66" s="4">
        <f t="shared" si="0"/>
        <v>11.8</v>
      </c>
    </row>
    <row r="67" spans="1:4" x14ac:dyDescent="0.25">
      <c r="A67">
        <f t="shared" si="1"/>
        <v>155266462</v>
      </c>
      <c r="B67">
        <v>10</v>
      </c>
      <c r="C67">
        <v>120</v>
      </c>
      <c r="D67" s="4">
        <f t="shared" si="0"/>
        <v>12</v>
      </c>
    </row>
    <row r="68" spans="1:4" x14ac:dyDescent="0.25">
      <c r="A68">
        <f t="shared" si="1"/>
        <v>155266464</v>
      </c>
      <c r="B68">
        <v>10</v>
      </c>
      <c r="C68">
        <v>122</v>
      </c>
      <c r="D68" s="4">
        <f t="shared" si="0"/>
        <v>12.2</v>
      </c>
    </row>
    <row r="69" spans="1:4" x14ac:dyDescent="0.25">
      <c r="A69">
        <f t="shared" si="1"/>
        <v>155266466</v>
      </c>
      <c r="B69">
        <v>10</v>
      </c>
      <c r="C69">
        <v>124</v>
      </c>
      <c r="D69" s="4">
        <f t="shared" si="0"/>
        <v>12.4</v>
      </c>
    </row>
    <row r="70" spans="1:4" x14ac:dyDescent="0.25">
      <c r="A70">
        <f t="shared" si="1"/>
        <v>155266468</v>
      </c>
      <c r="B70">
        <v>10</v>
      </c>
      <c r="C70">
        <v>126</v>
      </c>
      <c r="D70" s="4">
        <f t="shared" si="0"/>
        <v>12.6</v>
      </c>
    </row>
    <row r="71" spans="1:4" x14ac:dyDescent="0.25">
      <c r="A71">
        <f t="shared" si="1"/>
        <v>155266470</v>
      </c>
      <c r="B71">
        <v>10</v>
      </c>
      <c r="C71">
        <v>128</v>
      </c>
      <c r="D71" s="4">
        <f t="shared" si="0"/>
        <v>12.8</v>
      </c>
    </row>
    <row r="72" spans="1:4" x14ac:dyDescent="0.25">
      <c r="A72">
        <f t="shared" si="1"/>
        <v>155266472</v>
      </c>
      <c r="B72">
        <v>10</v>
      </c>
      <c r="C72">
        <v>130</v>
      </c>
      <c r="D72" s="4">
        <f t="shared" si="0"/>
        <v>13</v>
      </c>
    </row>
    <row r="73" spans="1:4" x14ac:dyDescent="0.25">
      <c r="A73">
        <f t="shared" si="1"/>
        <v>155266474</v>
      </c>
      <c r="B73">
        <v>10</v>
      </c>
      <c r="C73">
        <v>132</v>
      </c>
      <c r="D73" s="4">
        <f t="shared" ref="D73:D136" si="3">IFERROR(C73/B73,"")</f>
        <v>13.2</v>
      </c>
    </row>
    <row r="74" spans="1:4" x14ac:dyDescent="0.25">
      <c r="A74">
        <f t="shared" ref="A74:A106" si="4">A73+2</f>
        <v>155266476</v>
      </c>
      <c r="B74">
        <v>10</v>
      </c>
      <c r="C74">
        <v>134</v>
      </c>
      <c r="D74" s="4">
        <f t="shared" si="3"/>
        <v>13.4</v>
      </c>
    </row>
    <row r="75" spans="1:4" x14ac:dyDescent="0.25">
      <c r="A75">
        <f t="shared" si="4"/>
        <v>155266478</v>
      </c>
      <c r="B75">
        <v>10</v>
      </c>
      <c r="C75">
        <v>136</v>
      </c>
      <c r="D75" s="4">
        <f t="shared" si="3"/>
        <v>13.6</v>
      </c>
    </row>
    <row r="76" spans="1:4" x14ac:dyDescent="0.25">
      <c r="A76">
        <f t="shared" si="4"/>
        <v>155266480</v>
      </c>
      <c r="B76">
        <v>10</v>
      </c>
      <c r="C76">
        <v>138</v>
      </c>
      <c r="D76" s="4">
        <f t="shared" si="3"/>
        <v>13.8</v>
      </c>
    </row>
    <row r="77" spans="1:4" x14ac:dyDescent="0.25">
      <c r="A77">
        <f t="shared" si="4"/>
        <v>155266482</v>
      </c>
      <c r="B77">
        <v>10</v>
      </c>
      <c r="C77">
        <v>140</v>
      </c>
      <c r="D77" s="4">
        <f t="shared" si="3"/>
        <v>14</v>
      </c>
    </row>
    <row r="78" spans="1:4" x14ac:dyDescent="0.25">
      <c r="A78">
        <f t="shared" si="4"/>
        <v>155266484</v>
      </c>
      <c r="B78">
        <v>10</v>
      </c>
      <c r="C78">
        <v>142</v>
      </c>
      <c r="D78" s="4">
        <f t="shared" si="3"/>
        <v>14.2</v>
      </c>
    </row>
    <row r="79" spans="1:4" x14ac:dyDescent="0.25">
      <c r="A79">
        <f t="shared" si="4"/>
        <v>155266486</v>
      </c>
      <c r="B79">
        <v>10</v>
      </c>
      <c r="C79">
        <v>144</v>
      </c>
      <c r="D79" s="4">
        <f t="shared" si="3"/>
        <v>14.4</v>
      </c>
    </row>
    <row r="80" spans="1:4" x14ac:dyDescent="0.25">
      <c r="A80">
        <f t="shared" si="4"/>
        <v>155266488</v>
      </c>
      <c r="B80">
        <v>10</v>
      </c>
      <c r="C80">
        <v>146</v>
      </c>
      <c r="D80" s="4">
        <f t="shared" si="3"/>
        <v>14.6</v>
      </c>
    </row>
    <row r="81" spans="1:4" x14ac:dyDescent="0.25">
      <c r="A81">
        <f t="shared" si="4"/>
        <v>155266490</v>
      </c>
      <c r="B81">
        <v>10</v>
      </c>
      <c r="C81">
        <v>148</v>
      </c>
      <c r="D81" s="4">
        <f t="shared" si="3"/>
        <v>14.8</v>
      </c>
    </row>
    <row r="82" spans="1:4" x14ac:dyDescent="0.25">
      <c r="A82">
        <f t="shared" si="4"/>
        <v>155266492</v>
      </c>
      <c r="B82">
        <v>10</v>
      </c>
      <c r="C82">
        <v>150</v>
      </c>
      <c r="D82" s="4">
        <f t="shared" si="3"/>
        <v>15</v>
      </c>
    </row>
    <row r="83" spans="1:4" x14ac:dyDescent="0.25">
      <c r="A83">
        <f t="shared" si="4"/>
        <v>155266494</v>
      </c>
      <c r="B83">
        <v>10</v>
      </c>
      <c r="C83">
        <v>152</v>
      </c>
      <c r="D83" s="4">
        <f t="shared" si="3"/>
        <v>15.2</v>
      </c>
    </row>
    <row r="84" spans="1:4" x14ac:dyDescent="0.25">
      <c r="A84">
        <f t="shared" si="4"/>
        <v>155266496</v>
      </c>
      <c r="B84">
        <v>10</v>
      </c>
      <c r="C84">
        <v>154</v>
      </c>
      <c r="D84" s="4">
        <f t="shared" si="3"/>
        <v>15.4</v>
      </c>
    </row>
    <row r="85" spans="1:4" x14ac:dyDescent="0.25">
      <c r="A85">
        <f t="shared" si="4"/>
        <v>155266498</v>
      </c>
      <c r="B85">
        <v>10</v>
      </c>
      <c r="C85">
        <v>156</v>
      </c>
      <c r="D85" s="4">
        <f t="shared" si="3"/>
        <v>15.6</v>
      </c>
    </row>
    <row r="86" spans="1:4" x14ac:dyDescent="0.25">
      <c r="A86">
        <f t="shared" si="4"/>
        <v>155266500</v>
      </c>
      <c r="B86">
        <v>10</v>
      </c>
      <c r="C86">
        <v>158</v>
      </c>
      <c r="D86" s="4">
        <f t="shared" si="3"/>
        <v>15.8</v>
      </c>
    </row>
    <row r="87" spans="1:4" x14ac:dyDescent="0.25">
      <c r="A87">
        <f t="shared" si="4"/>
        <v>155266502</v>
      </c>
      <c r="B87">
        <v>10</v>
      </c>
      <c r="C87">
        <v>160</v>
      </c>
      <c r="D87" s="4">
        <f t="shared" si="3"/>
        <v>16</v>
      </c>
    </row>
    <row r="88" spans="1:4" x14ac:dyDescent="0.25">
      <c r="A88">
        <f t="shared" si="4"/>
        <v>155266504</v>
      </c>
      <c r="B88">
        <v>10</v>
      </c>
      <c r="C88">
        <v>162</v>
      </c>
      <c r="D88" s="4">
        <f t="shared" si="3"/>
        <v>16.2</v>
      </c>
    </row>
    <row r="89" spans="1:4" x14ac:dyDescent="0.25">
      <c r="A89">
        <f t="shared" si="4"/>
        <v>155266506</v>
      </c>
      <c r="B89">
        <v>10</v>
      </c>
      <c r="C89">
        <v>164</v>
      </c>
      <c r="D89" s="4">
        <f t="shared" si="3"/>
        <v>16.399999999999999</v>
      </c>
    </row>
    <row r="90" spans="1:4" x14ac:dyDescent="0.25">
      <c r="A90">
        <f t="shared" si="4"/>
        <v>155266508</v>
      </c>
      <c r="B90">
        <v>10</v>
      </c>
      <c r="C90">
        <v>166</v>
      </c>
      <c r="D90" s="4">
        <f t="shared" si="3"/>
        <v>16.600000000000001</v>
      </c>
    </row>
    <row r="91" spans="1:4" x14ac:dyDescent="0.25">
      <c r="A91">
        <f t="shared" si="4"/>
        <v>155266510</v>
      </c>
      <c r="B91">
        <v>10</v>
      </c>
      <c r="C91">
        <v>168</v>
      </c>
      <c r="D91" s="4">
        <f t="shared" si="3"/>
        <v>16.8</v>
      </c>
    </row>
    <row r="92" spans="1:4" x14ac:dyDescent="0.25">
      <c r="A92">
        <f t="shared" si="4"/>
        <v>155266512</v>
      </c>
      <c r="B92">
        <v>10</v>
      </c>
      <c r="C92">
        <v>170</v>
      </c>
      <c r="D92" s="4">
        <f t="shared" si="3"/>
        <v>17</v>
      </c>
    </row>
    <row r="93" spans="1:4" x14ac:dyDescent="0.25">
      <c r="A93">
        <f t="shared" si="4"/>
        <v>155266514</v>
      </c>
      <c r="B93">
        <v>10</v>
      </c>
      <c r="C93">
        <v>172</v>
      </c>
      <c r="D93" s="4">
        <f t="shared" si="3"/>
        <v>17.2</v>
      </c>
    </row>
    <row r="94" spans="1:4" x14ac:dyDescent="0.25">
      <c r="A94">
        <f t="shared" si="4"/>
        <v>155266516</v>
      </c>
      <c r="B94">
        <v>10</v>
      </c>
      <c r="C94">
        <v>174</v>
      </c>
      <c r="D94" s="4">
        <f t="shared" si="3"/>
        <v>17.399999999999999</v>
      </c>
    </row>
    <row r="95" spans="1:4" x14ac:dyDescent="0.25">
      <c r="A95">
        <f t="shared" si="4"/>
        <v>155266518</v>
      </c>
      <c r="B95">
        <v>10</v>
      </c>
      <c r="C95">
        <v>176</v>
      </c>
      <c r="D95" s="4">
        <f t="shared" si="3"/>
        <v>17.600000000000001</v>
      </c>
    </row>
    <row r="96" spans="1:4" x14ac:dyDescent="0.25">
      <c r="A96">
        <f t="shared" si="4"/>
        <v>155266520</v>
      </c>
      <c r="B96">
        <v>10</v>
      </c>
      <c r="C96">
        <v>178</v>
      </c>
      <c r="D96" s="4">
        <f t="shared" si="3"/>
        <v>17.8</v>
      </c>
    </row>
    <row r="97" spans="1:4" x14ac:dyDescent="0.25">
      <c r="A97">
        <f t="shared" si="4"/>
        <v>155266522</v>
      </c>
      <c r="B97">
        <v>10</v>
      </c>
      <c r="C97">
        <v>180</v>
      </c>
      <c r="D97" s="4">
        <f t="shared" si="3"/>
        <v>18</v>
      </c>
    </row>
    <row r="98" spans="1:4" x14ac:dyDescent="0.25">
      <c r="A98">
        <f t="shared" si="4"/>
        <v>155266524</v>
      </c>
      <c r="B98">
        <v>10</v>
      </c>
      <c r="C98">
        <v>182</v>
      </c>
      <c r="D98" s="4">
        <f t="shared" si="3"/>
        <v>18.2</v>
      </c>
    </row>
    <row r="99" spans="1:4" x14ac:dyDescent="0.25">
      <c r="A99">
        <f t="shared" si="4"/>
        <v>155266526</v>
      </c>
      <c r="B99">
        <v>10</v>
      </c>
      <c r="C99">
        <v>184</v>
      </c>
      <c r="D99" s="4">
        <f t="shared" si="3"/>
        <v>18.399999999999999</v>
      </c>
    </row>
    <row r="100" spans="1:4" x14ac:dyDescent="0.25">
      <c r="A100">
        <f t="shared" si="4"/>
        <v>155266528</v>
      </c>
      <c r="B100">
        <v>10</v>
      </c>
      <c r="C100">
        <v>186</v>
      </c>
      <c r="D100" s="4">
        <f t="shared" si="3"/>
        <v>18.600000000000001</v>
      </c>
    </row>
    <row r="101" spans="1:4" x14ac:dyDescent="0.25">
      <c r="A101">
        <f t="shared" si="4"/>
        <v>155266530</v>
      </c>
      <c r="B101">
        <v>10</v>
      </c>
      <c r="C101">
        <v>188</v>
      </c>
      <c r="D101" s="4">
        <f t="shared" si="3"/>
        <v>18.8</v>
      </c>
    </row>
    <row r="102" spans="1:4" x14ac:dyDescent="0.25">
      <c r="A102">
        <f t="shared" si="4"/>
        <v>155266532</v>
      </c>
      <c r="B102">
        <v>10</v>
      </c>
      <c r="C102">
        <v>190</v>
      </c>
      <c r="D102" s="4">
        <f t="shared" si="3"/>
        <v>19</v>
      </c>
    </row>
    <row r="103" spans="1:4" x14ac:dyDescent="0.25">
      <c r="A103">
        <f t="shared" si="4"/>
        <v>155266534</v>
      </c>
      <c r="B103">
        <v>10</v>
      </c>
      <c r="C103">
        <v>192</v>
      </c>
      <c r="D103" s="4">
        <f t="shared" si="3"/>
        <v>19.2</v>
      </c>
    </row>
    <row r="104" spans="1:4" x14ac:dyDescent="0.25">
      <c r="A104">
        <f t="shared" si="4"/>
        <v>155266536</v>
      </c>
      <c r="B104">
        <v>10</v>
      </c>
      <c r="C104">
        <v>194</v>
      </c>
      <c r="D104" s="4">
        <f t="shared" si="3"/>
        <v>19.399999999999999</v>
      </c>
    </row>
    <row r="105" spans="1:4" x14ac:dyDescent="0.25">
      <c r="A105">
        <f t="shared" si="4"/>
        <v>155266538</v>
      </c>
      <c r="B105">
        <v>10</v>
      </c>
      <c r="C105">
        <v>196</v>
      </c>
      <c r="D105" s="4">
        <f t="shared" si="3"/>
        <v>19.600000000000001</v>
      </c>
    </row>
    <row r="106" spans="1:4" x14ac:dyDescent="0.25">
      <c r="A106">
        <f t="shared" si="4"/>
        <v>155266540</v>
      </c>
      <c r="B106">
        <v>10</v>
      </c>
      <c r="C106">
        <v>198</v>
      </c>
      <c r="D106" s="4">
        <f t="shared" si="3"/>
        <v>19.8</v>
      </c>
    </row>
    <row r="107" spans="1:4" x14ac:dyDescent="0.25">
      <c r="A107" s="23"/>
      <c r="B107" s="23"/>
      <c r="C107" s="23"/>
      <c r="D107" s="4" t="str">
        <f t="shared" si="3"/>
        <v/>
      </c>
    </row>
    <row r="108" spans="1:4" x14ac:dyDescent="0.25">
      <c r="A108" s="23"/>
      <c r="B108" s="23"/>
      <c r="C108" s="23"/>
      <c r="D108" s="4" t="str">
        <f t="shared" si="3"/>
        <v/>
      </c>
    </row>
    <row r="109" spans="1:4" x14ac:dyDescent="0.25">
      <c r="A109" s="23"/>
      <c r="B109" s="23"/>
      <c r="C109" s="23"/>
      <c r="D109" s="4" t="str">
        <f t="shared" si="3"/>
        <v/>
      </c>
    </row>
    <row r="110" spans="1:4" x14ac:dyDescent="0.25">
      <c r="A110" s="23"/>
      <c r="B110" s="23"/>
      <c r="C110" s="23"/>
      <c r="D110" s="4" t="str">
        <f t="shared" si="3"/>
        <v/>
      </c>
    </row>
    <row r="111" spans="1:4" x14ac:dyDescent="0.25">
      <c r="A111" s="23"/>
      <c r="B111" s="23"/>
      <c r="C111" s="23"/>
      <c r="D111" s="4" t="str">
        <f t="shared" si="3"/>
        <v/>
      </c>
    </row>
    <row r="112" spans="1:4" x14ac:dyDescent="0.25">
      <c r="A112" s="23"/>
      <c r="B112" s="23"/>
      <c r="C112" s="23"/>
      <c r="D112" s="4" t="str">
        <f t="shared" si="3"/>
        <v/>
      </c>
    </row>
    <row r="113" spans="1:4" x14ac:dyDescent="0.25">
      <c r="A113" s="23"/>
      <c r="B113" s="23"/>
      <c r="C113" s="23"/>
      <c r="D113" s="4" t="str">
        <f t="shared" si="3"/>
        <v/>
      </c>
    </row>
    <row r="114" spans="1:4" x14ac:dyDescent="0.25">
      <c r="A114" s="23"/>
      <c r="B114" s="23"/>
      <c r="C114" s="23"/>
      <c r="D114" s="4" t="str">
        <f t="shared" si="3"/>
        <v/>
      </c>
    </row>
    <row r="115" spans="1:4" x14ac:dyDescent="0.25">
      <c r="A115" s="23"/>
      <c r="B115" s="23"/>
      <c r="C115" s="23"/>
      <c r="D115" s="4" t="str">
        <f t="shared" si="3"/>
        <v/>
      </c>
    </row>
    <row r="116" spans="1:4" x14ac:dyDescent="0.25">
      <c r="A116" s="23"/>
      <c r="B116" s="23"/>
      <c r="C116" s="23"/>
      <c r="D116" s="4" t="str">
        <f t="shared" si="3"/>
        <v/>
      </c>
    </row>
    <row r="117" spans="1:4" x14ac:dyDescent="0.25">
      <c r="A117" s="23"/>
      <c r="B117" s="23"/>
      <c r="C117" s="23"/>
      <c r="D117" s="4" t="str">
        <f t="shared" si="3"/>
        <v/>
      </c>
    </row>
    <row r="118" spans="1:4" x14ac:dyDescent="0.25">
      <c r="A118" s="23"/>
      <c r="B118" s="23"/>
      <c r="C118" s="23"/>
      <c r="D118" s="4" t="str">
        <f t="shared" si="3"/>
        <v/>
      </c>
    </row>
    <row r="119" spans="1:4" x14ac:dyDescent="0.25">
      <c r="A119" s="23"/>
      <c r="B119" s="23"/>
      <c r="C119" s="23"/>
      <c r="D119" s="4" t="str">
        <f t="shared" si="3"/>
        <v/>
      </c>
    </row>
    <row r="120" spans="1:4" x14ac:dyDescent="0.25">
      <c r="A120" s="23"/>
      <c r="B120" s="23"/>
      <c r="C120" s="23"/>
      <c r="D120" s="4" t="str">
        <f t="shared" si="3"/>
        <v/>
      </c>
    </row>
    <row r="121" spans="1:4" x14ac:dyDescent="0.25">
      <c r="A121" s="23"/>
      <c r="B121" s="23"/>
      <c r="C121" s="23"/>
      <c r="D121" s="4" t="str">
        <f t="shared" si="3"/>
        <v/>
      </c>
    </row>
    <row r="122" spans="1:4" x14ac:dyDescent="0.25">
      <c r="A122" s="23"/>
      <c r="B122" s="23"/>
      <c r="C122" s="23"/>
      <c r="D122" s="4" t="str">
        <f t="shared" si="3"/>
        <v/>
      </c>
    </row>
    <row r="123" spans="1:4" x14ac:dyDescent="0.25">
      <c r="A123" s="23"/>
      <c r="B123" s="23"/>
      <c r="C123" s="23"/>
      <c r="D123" s="4" t="str">
        <f t="shared" si="3"/>
        <v/>
      </c>
    </row>
    <row r="124" spans="1:4" x14ac:dyDescent="0.25">
      <c r="A124" s="23"/>
      <c r="B124" s="23"/>
      <c r="C124" s="23"/>
      <c r="D124" s="4" t="str">
        <f t="shared" si="3"/>
        <v/>
      </c>
    </row>
    <row r="125" spans="1:4" x14ac:dyDescent="0.25">
      <c r="A125" s="23"/>
      <c r="B125" s="23"/>
      <c r="C125" s="23"/>
      <c r="D125" s="4" t="str">
        <f t="shared" si="3"/>
        <v/>
      </c>
    </row>
    <row r="126" spans="1:4" x14ac:dyDescent="0.25">
      <c r="A126" s="23"/>
      <c r="B126" s="23"/>
      <c r="C126" s="23"/>
      <c r="D126" s="4" t="str">
        <f t="shared" si="3"/>
        <v/>
      </c>
    </row>
    <row r="127" spans="1:4" x14ac:dyDescent="0.25">
      <c r="A127" s="23"/>
      <c r="B127" s="23"/>
      <c r="C127" s="23"/>
      <c r="D127" s="4" t="str">
        <f t="shared" si="3"/>
        <v/>
      </c>
    </row>
    <row r="128" spans="1:4" x14ac:dyDescent="0.25">
      <c r="A128" s="23"/>
      <c r="B128" s="23"/>
      <c r="C128" s="23"/>
      <c r="D128" s="4" t="str">
        <f t="shared" si="3"/>
        <v/>
      </c>
    </row>
    <row r="129" spans="1:4" x14ac:dyDescent="0.25">
      <c r="A129" s="23"/>
      <c r="B129" s="23"/>
      <c r="C129" s="23"/>
      <c r="D129" s="4" t="str">
        <f t="shared" si="3"/>
        <v/>
      </c>
    </row>
    <row r="130" spans="1:4" x14ac:dyDescent="0.25">
      <c r="A130" s="23"/>
      <c r="B130" s="23"/>
      <c r="C130" s="23"/>
      <c r="D130" s="4" t="str">
        <f t="shared" si="3"/>
        <v/>
      </c>
    </row>
    <row r="131" spans="1:4" x14ac:dyDescent="0.25">
      <c r="A131" s="23"/>
      <c r="B131" s="23"/>
      <c r="C131" s="23"/>
      <c r="D131" s="4" t="str">
        <f t="shared" si="3"/>
        <v/>
      </c>
    </row>
    <row r="132" spans="1:4" x14ac:dyDescent="0.25">
      <c r="A132" s="23"/>
      <c r="B132" s="23"/>
      <c r="C132" s="23"/>
      <c r="D132" s="4" t="str">
        <f t="shared" si="3"/>
        <v/>
      </c>
    </row>
    <row r="133" spans="1:4" x14ac:dyDescent="0.25">
      <c r="A133" s="23"/>
      <c r="B133" s="23"/>
      <c r="C133" s="23"/>
      <c r="D133" s="4" t="str">
        <f t="shared" si="3"/>
        <v/>
      </c>
    </row>
    <row r="134" spans="1:4" x14ac:dyDescent="0.25">
      <c r="A134" s="23"/>
      <c r="B134" s="23"/>
      <c r="C134" s="23"/>
      <c r="D134" s="4" t="str">
        <f t="shared" si="3"/>
        <v/>
      </c>
    </row>
    <row r="135" spans="1:4" x14ac:dyDescent="0.25">
      <c r="A135" s="23"/>
      <c r="B135" s="23"/>
      <c r="C135" s="23"/>
      <c r="D135" s="4" t="str">
        <f t="shared" si="3"/>
        <v/>
      </c>
    </row>
    <row r="136" spans="1:4" x14ac:dyDescent="0.25">
      <c r="A136" s="23"/>
      <c r="B136" s="23"/>
      <c r="C136" s="23"/>
      <c r="D136" s="4" t="str">
        <f t="shared" si="3"/>
        <v/>
      </c>
    </row>
    <row r="137" spans="1:4" x14ac:dyDescent="0.25">
      <c r="A137" s="23"/>
      <c r="B137" s="23"/>
      <c r="C137" s="23"/>
      <c r="D137" s="4" t="str">
        <f t="shared" ref="D137:D200" si="5">IFERROR(C137/B137,"")</f>
        <v/>
      </c>
    </row>
    <row r="138" spans="1:4" x14ac:dyDescent="0.25">
      <c r="A138" s="23"/>
      <c r="B138" s="23"/>
      <c r="C138" s="23"/>
      <c r="D138" s="4" t="str">
        <f t="shared" si="5"/>
        <v/>
      </c>
    </row>
    <row r="139" spans="1:4" x14ac:dyDescent="0.25">
      <c r="A139" s="23"/>
      <c r="B139" s="23"/>
      <c r="C139" s="23"/>
      <c r="D139" s="4" t="str">
        <f t="shared" si="5"/>
        <v/>
      </c>
    </row>
    <row r="140" spans="1:4" x14ac:dyDescent="0.25">
      <c r="A140" s="23"/>
      <c r="B140" s="23"/>
      <c r="C140" s="23"/>
      <c r="D140" s="4" t="str">
        <f t="shared" si="5"/>
        <v/>
      </c>
    </row>
    <row r="141" spans="1:4" x14ac:dyDescent="0.25">
      <c r="A141" s="23"/>
      <c r="B141" s="23"/>
      <c r="C141" s="23"/>
      <c r="D141" s="4" t="str">
        <f t="shared" si="5"/>
        <v/>
      </c>
    </row>
    <row r="142" spans="1:4" x14ac:dyDescent="0.25">
      <c r="A142" s="23"/>
      <c r="B142" s="23"/>
      <c r="C142" s="23"/>
      <c r="D142" s="4" t="str">
        <f t="shared" si="5"/>
        <v/>
      </c>
    </row>
    <row r="143" spans="1:4" x14ac:dyDescent="0.25">
      <c r="A143" s="23"/>
      <c r="B143" s="23"/>
      <c r="C143" s="23"/>
      <c r="D143" s="4" t="str">
        <f t="shared" si="5"/>
        <v/>
      </c>
    </row>
    <row r="144" spans="1:4" x14ac:dyDescent="0.25">
      <c r="A144" s="23"/>
      <c r="B144" s="23"/>
      <c r="C144" s="23"/>
      <c r="D144" s="4" t="str">
        <f t="shared" si="5"/>
        <v/>
      </c>
    </row>
    <row r="145" spans="1:4" x14ac:dyDescent="0.25">
      <c r="A145" s="23"/>
      <c r="B145" s="23"/>
      <c r="C145" s="23"/>
      <c r="D145" s="4" t="str">
        <f t="shared" si="5"/>
        <v/>
      </c>
    </row>
    <row r="146" spans="1:4" x14ac:dyDescent="0.25">
      <c r="A146" s="23"/>
      <c r="B146" s="23"/>
      <c r="C146" s="23"/>
      <c r="D146" s="4" t="str">
        <f t="shared" si="5"/>
        <v/>
      </c>
    </row>
    <row r="147" spans="1:4" x14ac:dyDescent="0.25">
      <c r="A147" s="23"/>
      <c r="B147" s="23"/>
      <c r="C147" s="23"/>
      <c r="D147" s="4" t="str">
        <f t="shared" si="5"/>
        <v/>
      </c>
    </row>
    <row r="148" spans="1:4" x14ac:dyDescent="0.25">
      <c r="A148" s="23"/>
      <c r="B148" s="23"/>
      <c r="C148" s="23"/>
      <c r="D148" s="4" t="str">
        <f t="shared" si="5"/>
        <v/>
      </c>
    </row>
    <row r="149" spans="1:4" x14ac:dyDescent="0.25">
      <c r="A149" s="23"/>
      <c r="B149" s="23"/>
      <c r="C149" s="23"/>
      <c r="D149" s="4" t="str">
        <f t="shared" si="5"/>
        <v/>
      </c>
    </row>
    <row r="150" spans="1:4" x14ac:dyDescent="0.25">
      <c r="A150" s="23"/>
      <c r="B150" s="23"/>
      <c r="C150" s="23"/>
      <c r="D150" s="4" t="str">
        <f t="shared" si="5"/>
        <v/>
      </c>
    </row>
    <row r="151" spans="1:4" x14ac:dyDescent="0.25">
      <c r="A151" s="23"/>
      <c r="B151" s="23"/>
      <c r="C151" s="23"/>
      <c r="D151" s="4" t="str">
        <f t="shared" si="5"/>
        <v/>
      </c>
    </row>
    <row r="152" spans="1:4" x14ac:dyDescent="0.25">
      <c r="A152" s="23"/>
      <c r="B152" s="23"/>
      <c r="C152" s="23"/>
      <c r="D152" s="4" t="str">
        <f t="shared" si="5"/>
        <v/>
      </c>
    </row>
    <row r="153" spans="1:4" x14ac:dyDescent="0.25">
      <c r="A153" s="23"/>
      <c r="B153" s="23"/>
      <c r="C153" s="23"/>
      <c r="D153" s="4" t="str">
        <f t="shared" si="5"/>
        <v/>
      </c>
    </row>
    <row r="154" spans="1:4" x14ac:dyDescent="0.25">
      <c r="A154" s="23"/>
      <c r="B154" s="23"/>
      <c r="C154" s="23"/>
      <c r="D154" s="4" t="str">
        <f t="shared" si="5"/>
        <v/>
      </c>
    </row>
    <row r="155" spans="1:4" x14ac:dyDescent="0.25">
      <c r="A155" s="23"/>
      <c r="B155" s="23"/>
      <c r="C155" s="23"/>
      <c r="D155" s="4" t="str">
        <f t="shared" si="5"/>
        <v/>
      </c>
    </row>
    <row r="156" spans="1:4" x14ac:dyDescent="0.25">
      <c r="A156" s="23"/>
      <c r="B156" s="23"/>
      <c r="C156" s="23"/>
      <c r="D156" s="4" t="str">
        <f t="shared" si="5"/>
        <v/>
      </c>
    </row>
    <row r="157" spans="1:4" x14ac:dyDescent="0.25">
      <c r="A157" s="23"/>
      <c r="B157" s="23"/>
      <c r="C157" s="23"/>
      <c r="D157" s="4" t="str">
        <f t="shared" si="5"/>
        <v/>
      </c>
    </row>
    <row r="158" spans="1:4" x14ac:dyDescent="0.25">
      <c r="A158" s="23"/>
      <c r="B158" s="23"/>
      <c r="C158" s="23"/>
      <c r="D158" s="4" t="str">
        <f t="shared" si="5"/>
        <v/>
      </c>
    </row>
    <row r="159" spans="1:4" x14ac:dyDescent="0.25">
      <c r="A159" s="23"/>
      <c r="B159" s="23"/>
      <c r="C159" s="23"/>
      <c r="D159" s="4" t="str">
        <f t="shared" si="5"/>
        <v/>
      </c>
    </row>
    <row r="160" spans="1:4" x14ac:dyDescent="0.25">
      <c r="A160" s="23"/>
      <c r="B160" s="23"/>
      <c r="C160" s="23"/>
      <c r="D160" s="4" t="str">
        <f t="shared" si="5"/>
        <v/>
      </c>
    </row>
    <row r="161" spans="1:4" x14ac:dyDescent="0.25">
      <c r="A161" s="23"/>
      <c r="B161" s="23"/>
      <c r="C161" s="23"/>
      <c r="D161" s="4" t="str">
        <f t="shared" si="5"/>
        <v/>
      </c>
    </row>
    <row r="162" spans="1:4" x14ac:dyDescent="0.25">
      <c r="A162" s="23"/>
      <c r="B162" s="23"/>
      <c r="C162" s="23"/>
      <c r="D162" s="4" t="str">
        <f t="shared" si="5"/>
        <v/>
      </c>
    </row>
    <row r="163" spans="1:4" x14ac:dyDescent="0.25">
      <c r="A163" s="23"/>
      <c r="B163" s="23"/>
      <c r="C163" s="23"/>
      <c r="D163" s="4" t="str">
        <f t="shared" si="5"/>
        <v/>
      </c>
    </row>
    <row r="164" spans="1:4" x14ac:dyDescent="0.25">
      <c r="A164" s="23"/>
      <c r="B164" s="23"/>
      <c r="C164" s="23"/>
      <c r="D164" s="4" t="str">
        <f t="shared" si="5"/>
        <v/>
      </c>
    </row>
    <row r="165" spans="1:4" x14ac:dyDescent="0.25">
      <c r="A165" s="23"/>
      <c r="B165" s="23"/>
      <c r="C165" s="23"/>
      <c r="D165" s="4" t="str">
        <f t="shared" si="5"/>
        <v/>
      </c>
    </row>
    <row r="166" spans="1:4" x14ac:dyDescent="0.25">
      <c r="A166" s="23"/>
      <c r="B166" s="23"/>
      <c r="C166" s="23"/>
      <c r="D166" s="4" t="str">
        <f t="shared" si="5"/>
        <v/>
      </c>
    </row>
    <row r="167" spans="1:4" x14ac:dyDescent="0.25">
      <c r="A167" s="23"/>
      <c r="B167" s="23"/>
      <c r="C167" s="23"/>
      <c r="D167" s="4" t="str">
        <f t="shared" si="5"/>
        <v/>
      </c>
    </row>
    <row r="168" spans="1:4" x14ac:dyDescent="0.25">
      <c r="A168" s="23"/>
      <c r="B168" s="23"/>
      <c r="C168" s="23"/>
      <c r="D168" s="4" t="str">
        <f t="shared" si="5"/>
        <v/>
      </c>
    </row>
    <row r="169" spans="1:4" x14ac:dyDescent="0.25">
      <c r="A169" s="23"/>
      <c r="B169" s="23"/>
      <c r="C169" s="23"/>
      <c r="D169" s="4" t="str">
        <f t="shared" si="5"/>
        <v/>
      </c>
    </row>
    <row r="170" spans="1:4" x14ac:dyDescent="0.25">
      <c r="A170" s="23"/>
      <c r="B170" s="23"/>
      <c r="C170" s="23"/>
      <c r="D170" s="4" t="str">
        <f t="shared" si="5"/>
        <v/>
      </c>
    </row>
    <row r="171" spans="1:4" x14ac:dyDescent="0.25">
      <c r="A171" s="23"/>
      <c r="B171" s="23"/>
      <c r="C171" s="23"/>
      <c r="D171" s="4" t="str">
        <f t="shared" si="5"/>
        <v/>
      </c>
    </row>
    <row r="172" spans="1:4" x14ac:dyDescent="0.25">
      <c r="A172" s="23"/>
      <c r="B172" s="23"/>
      <c r="C172" s="23"/>
      <c r="D172" s="4" t="str">
        <f t="shared" si="5"/>
        <v/>
      </c>
    </row>
    <row r="173" spans="1:4" x14ac:dyDescent="0.25">
      <c r="A173" s="23"/>
      <c r="B173" s="23"/>
      <c r="C173" s="23"/>
      <c r="D173" s="4" t="str">
        <f t="shared" si="5"/>
        <v/>
      </c>
    </row>
    <row r="174" spans="1:4" x14ac:dyDescent="0.25">
      <c r="A174" s="23"/>
      <c r="B174" s="23"/>
      <c r="C174" s="23"/>
      <c r="D174" s="4" t="str">
        <f t="shared" si="5"/>
        <v/>
      </c>
    </row>
    <row r="175" spans="1:4" x14ac:dyDescent="0.25">
      <c r="A175" s="23"/>
      <c r="B175" s="23"/>
      <c r="C175" s="23"/>
      <c r="D175" s="4" t="str">
        <f t="shared" si="5"/>
        <v/>
      </c>
    </row>
    <row r="176" spans="1:4" x14ac:dyDescent="0.25">
      <c r="A176" s="23"/>
      <c r="B176" s="23"/>
      <c r="C176" s="23"/>
      <c r="D176" s="4" t="str">
        <f t="shared" si="5"/>
        <v/>
      </c>
    </row>
    <row r="177" spans="1:4" x14ac:dyDescent="0.25">
      <c r="A177" s="23"/>
      <c r="B177" s="23"/>
      <c r="C177" s="23"/>
      <c r="D177" s="4" t="str">
        <f t="shared" si="5"/>
        <v/>
      </c>
    </row>
    <row r="178" spans="1:4" x14ac:dyDescent="0.25">
      <c r="A178" s="23"/>
      <c r="B178" s="23"/>
      <c r="C178" s="23"/>
      <c r="D178" s="4" t="str">
        <f t="shared" si="5"/>
        <v/>
      </c>
    </row>
    <row r="179" spans="1:4" x14ac:dyDescent="0.25">
      <c r="A179" s="23"/>
      <c r="B179" s="23"/>
      <c r="C179" s="23"/>
      <c r="D179" s="4" t="str">
        <f t="shared" si="5"/>
        <v/>
      </c>
    </row>
    <row r="180" spans="1:4" x14ac:dyDescent="0.25">
      <c r="A180" s="23"/>
      <c r="B180" s="23"/>
      <c r="C180" s="23"/>
      <c r="D180" s="4" t="str">
        <f t="shared" si="5"/>
        <v/>
      </c>
    </row>
    <row r="181" spans="1:4" x14ac:dyDescent="0.25">
      <c r="A181" s="23"/>
      <c r="B181" s="23"/>
      <c r="C181" s="23"/>
      <c r="D181" s="4" t="str">
        <f t="shared" si="5"/>
        <v/>
      </c>
    </row>
    <row r="182" spans="1:4" x14ac:dyDescent="0.25">
      <c r="A182" s="23"/>
      <c r="B182" s="23"/>
      <c r="C182" s="23"/>
      <c r="D182" s="4" t="str">
        <f t="shared" si="5"/>
        <v/>
      </c>
    </row>
    <row r="183" spans="1:4" x14ac:dyDescent="0.25">
      <c r="A183" s="23"/>
      <c r="B183" s="23"/>
      <c r="C183" s="23"/>
      <c r="D183" s="4" t="str">
        <f t="shared" si="5"/>
        <v/>
      </c>
    </row>
    <row r="184" spans="1:4" x14ac:dyDescent="0.25">
      <c r="A184" s="23"/>
      <c r="B184" s="23"/>
      <c r="C184" s="23"/>
      <c r="D184" s="4" t="str">
        <f t="shared" si="5"/>
        <v/>
      </c>
    </row>
    <row r="185" spans="1:4" x14ac:dyDescent="0.25">
      <c r="A185" s="23"/>
      <c r="B185" s="23"/>
      <c r="C185" s="23"/>
      <c r="D185" s="4" t="str">
        <f t="shared" si="5"/>
        <v/>
      </c>
    </row>
    <row r="186" spans="1:4" x14ac:dyDescent="0.25">
      <c r="A186" s="23"/>
      <c r="B186" s="23"/>
      <c r="C186" s="23"/>
      <c r="D186" s="4" t="str">
        <f t="shared" si="5"/>
        <v/>
      </c>
    </row>
    <row r="187" spans="1:4" x14ac:dyDescent="0.25">
      <c r="A187" s="23"/>
      <c r="B187" s="23"/>
      <c r="C187" s="23"/>
      <c r="D187" s="4" t="str">
        <f t="shared" si="5"/>
        <v/>
      </c>
    </row>
    <row r="188" spans="1:4" x14ac:dyDescent="0.25">
      <c r="A188" s="23"/>
      <c r="B188" s="23"/>
      <c r="C188" s="23"/>
      <c r="D188" s="4" t="str">
        <f t="shared" si="5"/>
        <v/>
      </c>
    </row>
    <row r="189" spans="1:4" x14ac:dyDescent="0.25">
      <c r="A189" s="23"/>
      <c r="B189" s="23"/>
      <c r="C189" s="23"/>
      <c r="D189" s="4" t="str">
        <f t="shared" si="5"/>
        <v/>
      </c>
    </row>
    <row r="190" spans="1:4" x14ac:dyDescent="0.25">
      <c r="A190" s="23"/>
      <c r="B190" s="23"/>
      <c r="C190" s="23"/>
      <c r="D190" s="4" t="str">
        <f t="shared" si="5"/>
        <v/>
      </c>
    </row>
    <row r="191" spans="1:4" x14ac:dyDescent="0.25">
      <c r="A191" s="23"/>
      <c r="B191" s="23"/>
      <c r="C191" s="23"/>
      <c r="D191" s="4" t="str">
        <f t="shared" si="5"/>
        <v/>
      </c>
    </row>
    <row r="192" spans="1:4" x14ac:dyDescent="0.25">
      <c r="A192" s="23"/>
      <c r="B192" s="23"/>
      <c r="C192" s="23"/>
      <c r="D192" s="4" t="str">
        <f t="shared" si="5"/>
        <v/>
      </c>
    </row>
    <row r="193" spans="1:4" x14ac:dyDescent="0.25">
      <c r="A193" s="23"/>
      <c r="B193" s="23"/>
      <c r="C193" s="23"/>
      <c r="D193" s="4" t="str">
        <f t="shared" si="5"/>
        <v/>
      </c>
    </row>
    <row r="194" spans="1:4" x14ac:dyDescent="0.25">
      <c r="A194" s="23"/>
      <c r="B194" s="23"/>
      <c r="C194" s="23"/>
      <c r="D194" s="4" t="str">
        <f t="shared" si="5"/>
        <v/>
      </c>
    </row>
    <row r="195" spans="1:4" x14ac:dyDescent="0.25">
      <c r="A195" s="23"/>
      <c r="B195" s="23"/>
      <c r="C195" s="23"/>
      <c r="D195" s="4" t="str">
        <f t="shared" si="5"/>
        <v/>
      </c>
    </row>
    <row r="196" spans="1:4" x14ac:dyDescent="0.25">
      <c r="A196" s="23"/>
      <c r="B196" s="23"/>
      <c r="C196" s="23"/>
      <c r="D196" s="4" t="str">
        <f t="shared" si="5"/>
        <v/>
      </c>
    </row>
    <row r="197" spans="1:4" x14ac:dyDescent="0.25">
      <c r="A197" s="23"/>
      <c r="B197" s="23"/>
      <c r="C197" s="23"/>
      <c r="D197" s="4" t="str">
        <f t="shared" si="5"/>
        <v/>
      </c>
    </row>
    <row r="198" spans="1:4" x14ac:dyDescent="0.25">
      <c r="A198" s="23"/>
      <c r="B198" s="23"/>
      <c r="C198" s="23"/>
      <c r="D198" s="4" t="str">
        <f t="shared" si="5"/>
        <v/>
      </c>
    </row>
    <row r="199" spans="1:4" x14ac:dyDescent="0.25">
      <c r="A199" s="23"/>
      <c r="B199" s="23"/>
      <c r="C199" s="23"/>
      <c r="D199" s="4" t="str">
        <f t="shared" si="5"/>
        <v/>
      </c>
    </row>
    <row r="200" spans="1:4" x14ac:dyDescent="0.25">
      <c r="A200" s="23"/>
      <c r="B200" s="23"/>
      <c r="C200" s="23"/>
      <c r="D200" s="4" t="str">
        <f t="shared" si="5"/>
        <v/>
      </c>
    </row>
  </sheetData>
  <sheetProtection selectLockedCells="1"/>
  <mergeCells count="1"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200"/>
  <sheetViews>
    <sheetView workbookViewId="0">
      <pane ySplit="7" topLeftCell="A8" activePane="bottomLeft" state="frozen"/>
      <selection pane="bottomLeft" activeCell="A8" sqref="A8:A18"/>
    </sheetView>
  </sheetViews>
  <sheetFormatPr defaultRowHeight="15" x14ac:dyDescent="0.25"/>
  <cols>
    <col min="1" max="1" width="9.85546875" bestFit="1" customWidth="1"/>
  </cols>
  <sheetData>
    <row r="3" spans="1:7" x14ac:dyDescent="0.25">
      <c r="A3" s="26" t="s">
        <v>17</v>
      </c>
      <c r="B3" s="26"/>
      <c r="C3" s="26"/>
      <c r="D3" s="26"/>
      <c r="E3" s="26"/>
      <c r="F3" s="26"/>
      <c r="G3" s="24"/>
    </row>
    <row r="7" spans="1:7" x14ac:dyDescent="0.25">
      <c r="A7" s="3" t="s">
        <v>0</v>
      </c>
      <c r="B7" s="3" t="s">
        <v>1</v>
      </c>
      <c r="C7" s="3" t="s">
        <v>2</v>
      </c>
      <c r="D7" s="3" t="s">
        <v>3</v>
      </c>
    </row>
    <row r="8" spans="1:7" x14ac:dyDescent="0.25">
      <c r="A8">
        <v>155266344</v>
      </c>
      <c r="B8">
        <v>10</v>
      </c>
      <c r="C8">
        <v>2</v>
      </c>
      <c r="D8" s="4">
        <f>IFERROR(C8/B8,"")</f>
        <v>0.2</v>
      </c>
    </row>
    <row r="9" spans="1:7" x14ac:dyDescent="0.25">
      <c r="A9">
        <f>A8+2</f>
        <v>155266346</v>
      </c>
      <c r="B9">
        <v>10</v>
      </c>
      <c r="C9">
        <v>4</v>
      </c>
      <c r="D9" s="4">
        <f t="shared" ref="D9:D72" si="0">IFERROR(C9/B9,"")</f>
        <v>0.4</v>
      </c>
    </row>
    <row r="10" spans="1:7" x14ac:dyDescent="0.25">
      <c r="A10">
        <f t="shared" ref="A10:A18" si="1">A9+2</f>
        <v>155266348</v>
      </c>
      <c r="B10">
        <v>10</v>
      </c>
      <c r="C10">
        <v>6</v>
      </c>
      <c r="D10" s="4">
        <f t="shared" si="0"/>
        <v>0.6</v>
      </c>
    </row>
    <row r="11" spans="1:7" x14ac:dyDescent="0.25">
      <c r="A11">
        <f t="shared" si="1"/>
        <v>155266350</v>
      </c>
      <c r="B11">
        <v>10</v>
      </c>
      <c r="C11">
        <v>8</v>
      </c>
      <c r="D11" s="4">
        <f t="shared" si="0"/>
        <v>0.8</v>
      </c>
    </row>
    <row r="12" spans="1:7" x14ac:dyDescent="0.25">
      <c r="A12">
        <f t="shared" si="1"/>
        <v>155266352</v>
      </c>
      <c r="B12">
        <v>10</v>
      </c>
      <c r="C12">
        <v>10</v>
      </c>
      <c r="D12" s="4">
        <f t="shared" si="0"/>
        <v>1</v>
      </c>
    </row>
    <row r="13" spans="1:7" x14ac:dyDescent="0.25">
      <c r="A13">
        <f t="shared" si="1"/>
        <v>155266354</v>
      </c>
      <c r="B13">
        <v>10</v>
      </c>
      <c r="C13">
        <v>12</v>
      </c>
      <c r="D13" s="4">
        <f t="shared" si="0"/>
        <v>1.2</v>
      </c>
    </row>
    <row r="14" spans="1:7" x14ac:dyDescent="0.25">
      <c r="A14">
        <f t="shared" si="1"/>
        <v>155266356</v>
      </c>
      <c r="B14">
        <v>10</v>
      </c>
      <c r="C14">
        <v>14</v>
      </c>
      <c r="D14" s="4">
        <f t="shared" si="0"/>
        <v>1.4</v>
      </c>
    </row>
    <row r="15" spans="1:7" x14ac:dyDescent="0.25">
      <c r="A15">
        <f t="shared" si="1"/>
        <v>155266358</v>
      </c>
      <c r="B15">
        <v>10</v>
      </c>
      <c r="C15">
        <v>16</v>
      </c>
      <c r="D15" s="4">
        <f t="shared" si="0"/>
        <v>1.6</v>
      </c>
    </row>
    <row r="16" spans="1:7" x14ac:dyDescent="0.25">
      <c r="A16">
        <f t="shared" si="1"/>
        <v>155266360</v>
      </c>
      <c r="B16">
        <v>10</v>
      </c>
      <c r="C16">
        <v>18</v>
      </c>
      <c r="D16" s="4">
        <f t="shared" si="0"/>
        <v>1.8</v>
      </c>
    </row>
    <row r="17" spans="1:4" x14ac:dyDescent="0.25">
      <c r="A17">
        <f t="shared" si="1"/>
        <v>155266362</v>
      </c>
      <c r="B17">
        <v>10</v>
      </c>
      <c r="C17">
        <v>20</v>
      </c>
      <c r="D17" s="4">
        <f t="shared" si="0"/>
        <v>2</v>
      </c>
    </row>
    <row r="18" spans="1:4" x14ac:dyDescent="0.25">
      <c r="A18">
        <f t="shared" si="1"/>
        <v>155266364</v>
      </c>
      <c r="B18">
        <v>10</v>
      </c>
      <c r="C18">
        <v>22</v>
      </c>
      <c r="D18" s="4">
        <f t="shared" si="0"/>
        <v>2.2000000000000002</v>
      </c>
    </row>
    <row r="19" spans="1:4" x14ac:dyDescent="0.25">
      <c r="A19" s="23"/>
      <c r="B19" s="23"/>
      <c r="C19" s="23"/>
      <c r="D19" s="4" t="str">
        <f t="shared" si="0"/>
        <v/>
      </c>
    </row>
    <row r="20" spans="1:4" x14ac:dyDescent="0.25">
      <c r="A20" s="23"/>
      <c r="B20" s="23"/>
      <c r="C20" s="23"/>
      <c r="D20" s="4" t="str">
        <f t="shared" si="0"/>
        <v/>
      </c>
    </row>
    <row r="21" spans="1:4" x14ac:dyDescent="0.25">
      <c r="A21" s="23"/>
      <c r="B21" s="23"/>
      <c r="C21" s="23"/>
      <c r="D21" s="4" t="str">
        <f t="shared" si="0"/>
        <v/>
      </c>
    </row>
    <row r="22" spans="1:4" x14ac:dyDescent="0.25">
      <c r="A22" s="23"/>
      <c r="B22" s="23"/>
      <c r="C22" s="23"/>
      <c r="D22" s="4" t="str">
        <f t="shared" si="0"/>
        <v/>
      </c>
    </row>
    <row r="23" spans="1:4" x14ac:dyDescent="0.25">
      <c r="A23" s="23"/>
      <c r="B23" s="23"/>
      <c r="C23" s="23"/>
      <c r="D23" s="4" t="str">
        <f t="shared" si="0"/>
        <v/>
      </c>
    </row>
    <row r="24" spans="1:4" x14ac:dyDescent="0.25">
      <c r="A24" s="23"/>
      <c r="B24" s="23"/>
      <c r="C24" s="23"/>
      <c r="D24" s="4" t="str">
        <f t="shared" si="0"/>
        <v/>
      </c>
    </row>
    <row r="25" spans="1:4" x14ac:dyDescent="0.25">
      <c r="A25" s="23"/>
      <c r="B25" s="23"/>
      <c r="C25" s="23"/>
      <c r="D25" s="4" t="str">
        <f t="shared" si="0"/>
        <v/>
      </c>
    </row>
    <row r="26" spans="1:4" x14ac:dyDescent="0.25">
      <c r="A26" s="23"/>
      <c r="B26" s="23"/>
      <c r="C26" s="23"/>
      <c r="D26" s="4" t="str">
        <f t="shared" si="0"/>
        <v/>
      </c>
    </row>
    <row r="27" spans="1:4" x14ac:dyDescent="0.25">
      <c r="A27" s="23"/>
      <c r="B27" s="23"/>
      <c r="C27" s="23"/>
      <c r="D27" s="4" t="str">
        <f t="shared" si="0"/>
        <v/>
      </c>
    </row>
    <row r="28" spans="1:4" x14ac:dyDescent="0.25">
      <c r="A28" s="23"/>
      <c r="B28" s="23"/>
      <c r="C28" s="23"/>
      <c r="D28" s="4" t="str">
        <f t="shared" si="0"/>
        <v/>
      </c>
    </row>
    <row r="29" spans="1:4" x14ac:dyDescent="0.25">
      <c r="A29" s="23"/>
      <c r="B29" s="23"/>
      <c r="C29" s="23"/>
      <c r="D29" s="4" t="str">
        <f t="shared" si="0"/>
        <v/>
      </c>
    </row>
    <row r="30" spans="1:4" x14ac:dyDescent="0.25">
      <c r="A30" s="23"/>
      <c r="B30" s="23"/>
      <c r="C30" s="23"/>
      <c r="D30" s="4" t="str">
        <f t="shared" si="0"/>
        <v/>
      </c>
    </row>
    <row r="31" spans="1:4" x14ac:dyDescent="0.25">
      <c r="A31" s="23"/>
      <c r="B31" s="23"/>
      <c r="C31" s="23"/>
      <c r="D31" s="4" t="str">
        <f t="shared" si="0"/>
        <v/>
      </c>
    </row>
    <row r="32" spans="1:4" x14ac:dyDescent="0.25">
      <c r="A32" s="23"/>
      <c r="B32" s="23"/>
      <c r="C32" s="23"/>
      <c r="D32" s="4" t="str">
        <f t="shared" si="0"/>
        <v/>
      </c>
    </row>
    <row r="33" spans="1:4" x14ac:dyDescent="0.25">
      <c r="A33" s="23"/>
      <c r="B33" s="23"/>
      <c r="C33" s="23"/>
      <c r="D33" s="4" t="str">
        <f t="shared" si="0"/>
        <v/>
      </c>
    </row>
    <row r="34" spans="1:4" x14ac:dyDescent="0.25">
      <c r="A34" s="23"/>
      <c r="B34" s="23"/>
      <c r="C34" s="23"/>
      <c r="D34" s="4" t="str">
        <f t="shared" si="0"/>
        <v/>
      </c>
    </row>
    <row r="35" spans="1:4" x14ac:dyDescent="0.25">
      <c r="A35" s="23"/>
      <c r="B35" s="23"/>
      <c r="C35" s="23"/>
      <c r="D35" s="4" t="str">
        <f t="shared" si="0"/>
        <v/>
      </c>
    </row>
    <row r="36" spans="1:4" x14ac:dyDescent="0.25">
      <c r="A36" s="23"/>
      <c r="B36" s="23"/>
      <c r="C36" s="23"/>
      <c r="D36" s="4" t="str">
        <f t="shared" si="0"/>
        <v/>
      </c>
    </row>
    <row r="37" spans="1:4" x14ac:dyDescent="0.25">
      <c r="A37" s="23"/>
      <c r="B37" s="23"/>
      <c r="C37" s="23"/>
      <c r="D37" s="4" t="str">
        <f t="shared" si="0"/>
        <v/>
      </c>
    </row>
    <row r="38" spans="1:4" x14ac:dyDescent="0.25">
      <c r="A38" s="23"/>
      <c r="B38" s="23"/>
      <c r="C38" s="23"/>
      <c r="D38" s="4" t="str">
        <f t="shared" si="0"/>
        <v/>
      </c>
    </row>
    <row r="39" spans="1:4" x14ac:dyDescent="0.25">
      <c r="A39" s="23"/>
      <c r="B39" s="23"/>
      <c r="C39" s="23"/>
      <c r="D39" s="4" t="str">
        <f t="shared" si="0"/>
        <v/>
      </c>
    </row>
    <row r="40" spans="1:4" x14ac:dyDescent="0.25">
      <c r="A40" s="23"/>
      <c r="B40" s="23"/>
      <c r="C40" s="23"/>
      <c r="D40" s="4" t="str">
        <f t="shared" si="0"/>
        <v/>
      </c>
    </row>
    <row r="41" spans="1:4" x14ac:dyDescent="0.25">
      <c r="A41" s="23"/>
      <c r="B41" s="23"/>
      <c r="C41" s="23"/>
      <c r="D41" s="4" t="str">
        <f t="shared" si="0"/>
        <v/>
      </c>
    </row>
    <row r="42" spans="1:4" x14ac:dyDescent="0.25">
      <c r="A42" s="23"/>
      <c r="B42" s="23"/>
      <c r="C42" s="23"/>
      <c r="D42" s="4" t="str">
        <f t="shared" si="0"/>
        <v/>
      </c>
    </row>
    <row r="43" spans="1:4" x14ac:dyDescent="0.25">
      <c r="A43" s="23"/>
      <c r="B43" s="23"/>
      <c r="C43" s="23"/>
      <c r="D43" s="4" t="str">
        <f t="shared" si="0"/>
        <v/>
      </c>
    </row>
    <row r="44" spans="1:4" x14ac:dyDescent="0.25">
      <c r="A44" s="23"/>
      <c r="B44" s="23"/>
      <c r="C44" s="23"/>
      <c r="D44" s="4" t="str">
        <f t="shared" si="0"/>
        <v/>
      </c>
    </row>
    <row r="45" spans="1:4" x14ac:dyDescent="0.25">
      <c r="A45" s="23"/>
      <c r="B45" s="23"/>
      <c r="C45" s="23"/>
      <c r="D45" s="4" t="str">
        <f t="shared" si="0"/>
        <v/>
      </c>
    </row>
    <row r="46" spans="1:4" x14ac:dyDescent="0.25">
      <c r="A46" s="23"/>
      <c r="B46" s="23"/>
      <c r="C46" s="23"/>
      <c r="D46" s="4" t="str">
        <f t="shared" si="0"/>
        <v/>
      </c>
    </row>
    <row r="47" spans="1:4" x14ac:dyDescent="0.25">
      <c r="A47" s="23"/>
      <c r="B47" s="23"/>
      <c r="C47" s="23"/>
      <c r="D47" s="4" t="str">
        <f t="shared" si="0"/>
        <v/>
      </c>
    </row>
    <row r="48" spans="1:4" x14ac:dyDescent="0.25">
      <c r="A48" s="23"/>
      <c r="B48" s="23"/>
      <c r="C48" s="23"/>
      <c r="D48" s="4" t="str">
        <f t="shared" si="0"/>
        <v/>
      </c>
    </row>
    <row r="49" spans="1:4" x14ac:dyDescent="0.25">
      <c r="A49" s="23"/>
      <c r="B49" s="23"/>
      <c r="C49" s="23"/>
      <c r="D49" s="4" t="str">
        <f t="shared" si="0"/>
        <v/>
      </c>
    </row>
    <row r="50" spans="1:4" x14ac:dyDescent="0.25">
      <c r="A50" s="23"/>
      <c r="B50" s="23"/>
      <c r="C50" s="23"/>
      <c r="D50" s="4" t="str">
        <f t="shared" si="0"/>
        <v/>
      </c>
    </row>
    <row r="51" spans="1:4" x14ac:dyDescent="0.25">
      <c r="A51" s="23"/>
      <c r="B51" s="23"/>
      <c r="C51" s="23"/>
      <c r="D51" s="4" t="str">
        <f t="shared" si="0"/>
        <v/>
      </c>
    </row>
    <row r="52" spans="1:4" x14ac:dyDescent="0.25">
      <c r="A52" s="23"/>
      <c r="B52" s="23"/>
      <c r="C52" s="23"/>
      <c r="D52" s="4" t="str">
        <f t="shared" si="0"/>
        <v/>
      </c>
    </row>
    <row r="53" spans="1:4" x14ac:dyDescent="0.25">
      <c r="A53" s="23"/>
      <c r="B53" s="23"/>
      <c r="C53" s="23"/>
      <c r="D53" s="4" t="str">
        <f t="shared" si="0"/>
        <v/>
      </c>
    </row>
    <row r="54" spans="1:4" x14ac:dyDescent="0.25">
      <c r="A54" s="23"/>
      <c r="B54" s="23"/>
      <c r="C54" s="23"/>
      <c r="D54" s="4" t="str">
        <f t="shared" si="0"/>
        <v/>
      </c>
    </row>
    <row r="55" spans="1:4" x14ac:dyDescent="0.25">
      <c r="A55" s="23"/>
      <c r="B55" s="23"/>
      <c r="C55" s="23"/>
      <c r="D55" s="4" t="str">
        <f t="shared" si="0"/>
        <v/>
      </c>
    </row>
    <row r="56" spans="1:4" x14ac:dyDescent="0.25">
      <c r="A56" s="23"/>
      <c r="B56" s="23"/>
      <c r="C56" s="23"/>
      <c r="D56" s="4" t="str">
        <f t="shared" si="0"/>
        <v/>
      </c>
    </row>
    <row r="57" spans="1:4" x14ac:dyDescent="0.25">
      <c r="A57" s="23"/>
      <c r="B57" s="23"/>
      <c r="C57" s="23"/>
      <c r="D57" s="4" t="str">
        <f t="shared" si="0"/>
        <v/>
      </c>
    </row>
    <row r="58" spans="1:4" x14ac:dyDescent="0.25">
      <c r="A58" s="23"/>
      <c r="B58" s="23"/>
      <c r="C58" s="23"/>
      <c r="D58" s="4" t="str">
        <f t="shared" si="0"/>
        <v/>
      </c>
    </row>
    <row r="59" spans="1:4" x14ac:dyDescent="0.25">
      <c r="A59" s="23"/>
      <c r="B59" s="23"/>
      <c r="C59" s="23"/>
      <c r="D59" s="4" t="str">
        <f t="shared" si="0"/>
        <v/>
      </c>
    </row>
    <row r="60" spans="1:4" x14ac:dyDescent="0.25">
      <c r="A60" s="23"/>
      <c r="B60" s="23"/>
      <c r="C60" s="23"/>
      <c r="D60" s="4" t="str">
        <f t="shared" si="0"/>
        <v/>
      </c>
    </row>
    <row r="61" spans="1:4" x14ac:dyDescent="0.25">
      <c r="A61" s="23"/>
      <c r="B61" s="23"/>
      <c r="C61" s="23"/>
      <c r="D61" s="4" t="str">
        <f t="shared" si="0"/>
        <v/>
      </c>
    </row>
    <row r="62" spans="1:4" x14ac:dyDescent="0.25">
      <c r="A62" s="23"/>
      <c r="B62" s="23"/>
      <c r="C62" s="23"/>
      <c r="D62" s="4" t="str">
        <f t="shared" si="0"/>
        <v/>
      </c>
    </row>
    <row r="63" spans="1:4" x14ac:dyDescent="0.25">
      <c r="A63" s="23"/>
      <c r="B63" s="23"/>
      <c r="C63" s="23"/>
      <c r="D63" s="4" t="str">
        <f t="shared" si="0"/>
        <v/>
      </c>
    </row>
    <row r="64" spans="1:4" x14ac:dyDescent="0.25">
      <c r="A64" s="23"/>
      <c r="B64" s="23"/>
      <c r="C64" s="23"/>
      <c r="D64" s="4" t="str">
        <f t="shared" si="0"/>
        <v/>
      </c>
    </row>
    <row r="65" spans="1:4" x14ac:dyDescent="0.25">
      <c r="A65" s="23"/>
      <c r="B65" s="23"/>
      <c r="C65" s="23"/>
      <c r="D65" s="4" t="str">
        <f t="shared" si="0"/>
        <v/>
      </c>
    </row>
    <row r="66" spans="1:4" x14ac:dyDescent="0.25">
      <c r="A66" s="23"/>
      <c r="B66" s="23"/>
      <c r="C66" s="23"/>
      <c r="D66" s="4" t="str">
        <f t="shared" si="0"/>
        <v/>
      </c>
    </row>
    <row r="67" spans="1:4" x14ac:dyDescent="0.25">
      <c r="A67" s="23"/>
      <c r="B67" s="23"/>
      <c r="C67" s="23"/>
      <c r="D67" s="4" t="str">
        <f t="shared" si="0"/>
        <v/>
      </c>
    </row>
    <row r="68" spans="1:4" x14ac:dyDescent="0.25">
      <c r="A68" s="23"/>
      <c r="B68" s="23"/>
      <c r="C68" s="23"/>
      <c r="D68" s="4" t="str">
        <f t="shared" si="0"/>
        <v/>
      </c>
    </row>
    <row r="69" spans="1:4" x14ac:dyDescent="0.25">
      <c r="A69" s="23"/>
      <c r="B69" s="23"/>
      <c r="C69" s="23"/>
      <c r="D69" s="4" t="str">
        <f t="shared" si="0"/>
        <v/>
      </c>
    </row>
    <row r="70" spans="1:4" x14ac:dyDescent="0.25">
      <c r="A70" s="23"/>
      <c r="B70" s="23"/>
      <c r="C70" s="23"/>
      <c r="D70" s="4" t="str">
        <f t="shared" si="0"/>
        <v/>
      </c>
    </row>
    <row r="71" spans="1:4" x14ac:dyDescent="0.25">
      <c r="A71" s="23"/>
      <c r="B71" s="23"/>
      <c r="C71" s="23"/>
      <c r="D71" s="4" t="str">
        <f t="shared" si="0"/>
        <v/>
      </c>
    </row>
    <row r="72" spans="1:4" x14ac:dyDescent="0.25">
      <c r="A72" s="23"/>
      <c r="B72" s="23"/>
      <c r="C72" s="23"/>
      <c r="D72" s="4" t="str">
        <f t="shared" si="0"/>
        <v/>
      </c>
    </row>
    <row r="73" spans="1:4" x14ac:dyDescent="0.25">
      <c r="A73" s="23"/>
      <c r="B73" s="23"/>
      <c r="C73" s="23"/>
      <c r="D73" s="4" t="str">
        <f t="shared" ref="D73:D136" si="2">IFERROR(C73/B73,"")</f>
        <v/>
      </c>
    </row>
    <row r="74" spans="1:4" x14ac:dyDescent="0.25">
      <c r="A74" s="23"/>
      <c r="B74" s="23"/>
      <c r="C74" s="23"/>
      <c r="D74" s="4" t="str">
        <f t="shared" si="2"/>
        <v/>
      </c>
    </row>
    <row r="75" spans="1:4" x14ac:dyDescent="0.25">
      <c r="A75" s="23"/>
      <c r="B75" s="23"/>
      <c r="C75" s="23"/>
      <c r="D75" s="4" t="str">
        <f t="shared" si="2"/>
        <v/>
      </c>
    </row>
    <row r="76" spans="1:4" x14ac:dyDescent="0.25">
      <c r="A76" s="23"/>
      <c r="B76" s="23"/>
      <c r="C76" s="23"/>
      <c r="D76" s="4" t="str">
        <f t="shared" si="2"/>
        <v/>
      </c>
    </row>
    <row r="77" spans="1:4" x14ac:dyDescent="0.25">
      <c r="A77" s="23"/>
      <c r="B77" s="23"/>
      <c r="C77" s="23"/>
      <c r="D77" s="4" t="str">
        <f t="shared" si="2"/>
        <v/>
      </c>
    </row>
    <row r="78" spans="1:4" x14ac:dyDescent="0.25">
      <c r="A78" s="23"/>
      <c r="B78" s="23"/>
      <c r="C78" s="23"/>
      <c r="D78" s="4" t="str">
        <f t="shared" si="2"/>
        <v/>
      </c>
    </row>
    <row r="79" spans="1:4" x14ac:dyDescent="0.25">
      <c r="A79" s="23"/>
      <c r="B79" s="23"/>
      <c r="C79" s="23"/>
      <c r="D79" s="4" t="str">
        <f t="shared" si="2"/>
        <v/>
      </c>
    </row>
    <row r="80" spans="1:4" x14ac:dyDescent="0.25">
      <c r="A80" s="23"/>
      <c r="B80" s="23"/>
      <c r="C80" s="23"/>
      <c r="D80" s="4" t="str">
        <f t="shared" si="2"/>
        <v/>
      </c>
    </row>
    <row r="81" spans="1:4" x14ac:dyDescent="0.25">
      <c r="A81" s="23"/>
      <c r="B81" s="23"/>
      <c r="C81" s="23"/>
      <c r="D81" s="4" t="str">
        <f t="shared" si="2"/>
        <v/>
      </c>
    </row>
    <row r="82" spans="1:4" x14ac:dyDescent="0.25">
      <c r="A82" s="23"/>
      <c r="B82" s="23"/>
      <c r="C82" s="23"/>
      <c r="D82" s="4" t="str">
        <f t="shared" si="2"/>
        <v/>
      </c>
    </row>
    <row r="83" spans="1:4" x14ac:dyDescent="0.25">
      <c r="A83" s="23"/>
      <c r="B83" s="23"/>
      <c r="C83" s="23"/>
      <c r="D83" s="4" t="str">
        <f t="shared" si="2"/>
        <v/>
      </c>
    </row>
    <row r="84" spans="1:4" x14ac:dyDescent="0.25">
      <c r="A84" s="23"/>
      <c r="B84" s="23"/>
      <c r="C84" s="23"/>
      <c r="D84" s="4" t="str">
        <f t="shared" si="2"/>
        <v/>
      </c>
    </row>
    <row r="85" spans="1:4" x14ac:dyDescent="0.25">
      <c r="A85" s="23"/>
      <c r="B85" s="23"/>
      <c r="C85" s="23"/>
      <c r="D85" s="4" t="str">
        <f t="shared" si="2"/>
        <v/>
      </c>
    </row>
    <row r="86" spans="1:4" x14ac:dyDescent="0.25">
      <c r="A86" s="23"/>
      <c r="B86" s="23"/>
      <c r="C86" s="23"/>
      <c r="D86" s="4" t="str">
        <f t="shared" si="2"/>
        <v/>
      </c>
    </row>
    <row r="87" spans="1:4" x14ac:dyDescent="0.25">
      <c r="A87" s="23"/>
      <c r="B87" s="23"/>
      <c r="C87" s="23"/>
      <c r="D87" s="4" t="str">
        <f t="shared" si="2"/>
        <v/>
      </c>
    </row>
    <row r="88" spans="1:4" x14ac:dyDescent="0.25">
      <c r="A88" s="23"/>
      <c r="B88" s="23"/>
      <c r="C88" s="23"/>
      <c r="D88" s="4" t="str">
        <f t="shared" si="2"/>
        <v/>
      </c>
    </row>
    <row r="89" spans="1:4" x14ac:dyDescent="0.25">
      <c r="A89" s="23"/>
      <c r="B89" s="23"/>
      <c r="C89" s="23"/>
      <c r="D89" s="4" t="str">
        <f t="shared" si="2"/>
        <v/>
      </c>
    </row>
    <row r="90" spans="1:4" x14ac:dyDescent="0.25">
      <c r="A90" s="23"/>
      <c r="B90" s="23"/>
      <c r="C90" s="23"/>
      <c r="D90" s="4" t="str">
        <f t="shared" si="2"/>
        <v/>
      </c>
    </row>
    <row r="91" spans="1:4" x14ac:dyDescent="0.25">
      <c r="A91" s="23"/>
      <c r="B91" s="23"/>
      <c r="C91" s="23"/>
      <c r="D91" s="4" t="str">
        <f t="shared" si="2"/>
        <v/>
      </c>
    </row>
    <row r="92" spans="1:4" x14ac:dyDescent="0.25">
      <c r="A92" s="23"/>
      <c r="B92" s="23"/>
      <c r="C92" s="23"/>
      <c r="D92" s="4" t="str">
        <f t="shared" si="2"/>
        <v/>
      </c>
    </row>
    <row r="93" spans="1:4" x14ac:dyDescent="0.25">
      <c r="A93" s="23"/>
      <c r="B93" s="23"/>
      <c r="C93" s="23"/>
      <c r="D93" s="4" t="str">
        <f t="shared" si="2"/>
        <v/>
      </c>
    </row>
    <row r="94" spans="1:4" x14ac:dyDescent="0.25">
      <c r="A94" s="23"/>
      <c r="B94" s="23"/>
      <c r="C94" s="23"/>
      <c r="D94" s="4" t="str">
        <f t="shared" si="2"/>
        <v/>
      </c>
    </row>
    <row r="95" spans="1:4" x14ac:dyDescent="0.25">
      <c r="A95" s="23"/>
      <c r="B95" s="23"/>
      <c r="C95" s="23"/>
      <c r="D95" s="4" t="str">
        <f t="shared" si="2"/>
        <v/>
      </c>
    </row>
    <row r="96" spans="1:4" x14ac:dyDescent="0.25">
      <c r="A96" s="23"/>
      <c r="B96" s="23"/>
      <c r="C96" s="23"/>
      <c r="D96" s="4" t="str">
        <f t="shared" si="2"/>
        <v/>
      </c>
    </row>
    <row r="97" spans="1:4" x14ac:dyDescent="0.25">
      <c r="A97" s="23"/>
      <c r="B97" s="23"/>
      <c r="C97" s="23"/>
      <c r="D97" s="4" t="str">
        <f t="shared" si="2"/>
        <v/>
      </c>
    </row>
    <row r="98" spans="1:4" x14ac:dyDescent="0.25">
      <c r="A98" s="23"/>
      <c r="B98" s="23"/>
      <c r="C98" s="23"/>
      <c r="D98" s="4" t="str">
        <f t="shared" si="2"/>
        <v/>
      </c>
    </row>
    <row r="99" spans="1:4" x14ac:dyDescent="0.25">
      <c r="A99" s="23"/>
      <c r="B99" s="23"/>
      <c r="C99" s="23"/>
      <c r="D99" s="4" t="str">
        <f t="shared" si="2"/>
        <v/>
      </c>
    </row>
    <row r="100" spans="1:4" x14ac:dyDescent="0.25">
      <c r="A100" s="23"/>
      <c r="B100" s="23"/>
      <c r="C100" s="23"/>
      <c r="D100" s="4" t="str">
        <f t="shared" si="2"/>
        <v/>
      </c>
    </row>
    <row r="101" spans="1:4" x14ac:dyDescent="0.25">
      <c r="A101" s="23"/>
      <c r="B101" s="23"/>
      <c r="C101" s="23"/>
      <c r="D101" s="4" t="str">
        <f t="shared" si="2"/>
        <v/>
      </c>
    </row>
    <row r="102" spans="1:4" x14ac:dyDescent="0.25">
      <c r="A102" s="23"/>
      <c r="B102" s="23"/>
      <c r="C102" s="23"/>
      <c r="D102" s="4" t="str">
        <f t="shared" si="2"/>
        <v/>
      </c>
    </row>
    <row r="103" spans="1:4" x14ac:dyDescent="0.25">
      <c r="A103" s="23"/>
      <c r="B103" s="23"/>
      <c r="C103" s="23"/>
      <c r="D103" s="4" t="str">
        <f t="shared" si="2"/>
        <v/>
      </c>
    </row>
    <row r="104" spans="1:4" x14ac:dyDescent="0.25">
      <c r="A104" s="23"/>
      <c r="B104" s="23"/>
      <c r="C104" s="23"/>
      <c r="D104" s="4" t="str">
        <f t="shared" si="2"/>
        <v/>
      </c>
    </row>
    <row r="105" spans="1:4" x14ac:dyDescent="0.25">
      <c r="A105" s="23"/>
      <c r="B105" s="23"/>
      <c r="C105" s="23"/>
      <c r="D105" s="4" t="str">
        <f t="shared" si="2"/>
        <v/>
      </c>
    </row>
    <row r="106" spans="1:4" x14ac:dyDescent="0.25">
      <c r="A106" s="23"/>
      <c r="B106" s="23"/>
      <c r="C106" s="23"/>
      <c r="D106" s="4" t="str">
        <f t="shared" si="2"/>
        <v/>
      </c>
    </row>
    <row r="107" spans="1:4" x14ac:dyDescent="0.25">
      <c r="A107" s="23"/>
      <c r="B107" s="23"/>
      <c r="C107" s="23"/>
      <c r="D107" s="4" t="str">
        <f t="shared" si="2"/>
        <v/>
      </c>
    </row>
    <row r="108" spans="1:4" x14ac:dyDescent="0.25">
      <c r="A108" s="23"/>
      <c r="B108" s="23"/>
      <c r="C108" s="23"/>
      <c r="D108" s="4" t="str">
        <f t="shared" si="2"/>
        <v/>
      </c>
    </row>
    <row r="109" spans="1:4" x14ac:dyDescent="0.25">
      <c r="A109" s="23"/>
      <c r="B109" s="23"/>
      <c r="C109" s="23"/>
      <c r="D109" s="4" t="str">
        <f t="shared" si="2"/>
        <v/>
      </c>
    </row>
    <row r="110" spans="1:4" x14ac:dyDescent="0.25">
      <c r="A110" s="23"/>
      <c r="B110" s="23"/>
      <c r="C110" s="23"/>
      <c r="D110" s="4" t="str">
        <f t="shared" si="2"/>
        <v/>
      </c>
    </row>
    <row r="111" spans="1:4" x14ac:dyDescent="0.25">
      <c r="A111" s="23"/>
      <c r="B111" s="23"/>
      <c r="C111" s="23"/>
      <c r="D111" s="4" t="str">
        <f t="shared" si="2"/>
        <v/>
      </c>
    </row>
    <row r="112" spans="1:4" x14ac:dyDescent="0.25">
      <c r="A112" s="23"/>
      <c r="B112" s="23"/>
      <c r="C112" s="23"/>
      <c r="D112" s="4" t="str">
        <f t="shared" si="2"/>
        <v/>
      </c>
    </row>
    <row r="113" spans="1:4" x14ac:dyDescent="0.25">
      <c r="A113" s="23"/>
      <c r="B113" s="23"/>
      <c r="C113" s="23"/>
      <c r="D113" s="4" t="str">
        <f t="shared" si="2"/>
        <v/>
      </c>
    </row>
    <row r="114" spans="1:4" x14ac:dyDescent="0.25">
      <c r="A114" s="23"/>
      <c r="B114" s="23"/>
      <c r="C114" s="23"/>
      <c r="D114" s="4" t="str">
        <f t="shared" si="2"/>
        <v/>
      </c>
    </row>
    <row r="115" spans="1:4" x14ac:dyDescent="0.25">
      <c r="A115" s="23"/>
      <c r="B115" s="23"/>
      <c r="C115" s="23"/>
      <c r="D115" s="4" t="str">
        <f t="shared" si="2"/>
        <v/>
      </c>
    </row>
    <row r="116" spans="1:4" x14ac:dyDescent="0.25">
      <c r="A116" s="23"/>
      <c r="B116" s="23"/>
      <c r="C116" s="23"/>
      <c r="D116" s="4" t="str">
        <f t="shared" si="2"/>
        <v/>
      </c>
    </row>
    <row r="117" spans="1:4" x14ac:dyDescent="0.25">
      <c r="A117" s="23"/>
      <c r="B117" s="23"/>
      <c r="C117" s="23"/>
      <c r="D117" s="4" t="str">
        <f t="shared" si="2"/>
        <v/>
      </c>
    </row>
    <row r="118" spans="1:4" x14ac:dyDescent="0.25">
      <c r="A118" s="23"/>
      <c r="B118" s="23"/>
      <c r="C118" s="23"/>
      <c r="D118" s="4" t="str">
        <f t="shared" si="2"/>
        <v/>
      </c>
    </row>
    <row r="119" spans="1:4" x14ac:dyDescent="0.25">
      <c r="A119" s="23"/>
      <c r="B119" s="23"/>
      <c r="C119" s="23"/>
      <c r="D119" s="4" t="str">
        <f t="shared" si="2"/>
        <v/>
      </c>
    </row>
    <row r="120" spans="1:4" x14ac:dyDescent="0.25">
      <c r="A120" s="23"/>
      <c r="B120" s="23"/>
      <c r="C120" s="23"/>
      <c r="D120" s="4" t="str">
        <f t="shared" si="2"/>
        <v/>
      </c>
    </row>
    <row r="121" spans="1:4" x14ac:dyDescent="0.25">
      <c r="A121" s="23"/>
      <c r="B121" s="23"/>
      <c r="C121" s="23"/>
      <c r="D121" s="4" t="str">
        <f t="shared" si="2"/>
        <v/>
      </c>
    </row>
    <row r="122" spans="1:4" x14ac:dyDescent="0.25">
      <c r="A122" s="23"/>
      <c r="B122" s="23"/>
      <c r="C122" s="23"/>
      <c r="D122" s="4" t="str">
        <f t="shared" si="2"/>
        <v/>
      </c>
    </row>
    <row r="123" spans="1:4" x14ac:dyDescent="0.25">
      <c r="A123" s="23"/>
      <c r="B123" s="23"/>
      <c r="C123" s="23"/>
      <c r="D123" s="4" t="str">
        <f t="shared" si="2"/>
        <v/>
      </c>
    </row>
    <row r="124" spans="1:4" x14ac:dyDescent="0.25">
      <c r="A124" s="23"/>
      <c r="B124" s="23"/>
      <c r="C124" s="23"/>
      <c r="D124" s="4" t="str">
        <f t="shared" si="2"/>
        <v/>
      </c>
    </row>
    <row r="125" spans="1:4" x14ac:dyDescent="0.25">
      <c r="A125" s="23"/>
      <c r="B125" s="23"/>
      <c r="C125" s="23"/>
      <c r="D125" s="4" t="str">
        <f t="shared" si="2"/>
        <v/>
      </c>
    </row>
    <row r="126" spans="1:4" x14ac:dyDescent="0.25">
      <c r="A126" s="23"/>
      <c r="B126" s="23"/>
      <c r="C126" s="23"/>
      <c r="D126" s="4" t="str">
        <f t="shared" si="2"/>
        <v/>
      </c>
    </row>
    <row r="127" spans="1:4" x14ac:dyDescent="0.25">
      <c r="A127" s="23"/>
      <c r="B127" s="23"/>
      <c r="C127" s="23"/>
      <c r="D127" s="4" t="str">
        <f t="shared" si="2"/>
        <v/>
      </c>
    </row>
    <row r="128" spans="1:4" x14ac:dyDescent="0.25">
      <c r="A128" s="23"/>
      <c r="B128" s="23"/>
      <c r="C128" s="23"/>
      <c r="D128" s="4" t="str">
        <f t="shared" si="2"/>
        <v/>
      </c>
    </row>
    <row r="129" spans="1:4" x14ac:dyDescent="0.25">
      <c r="A129" s="23"/>
      <c r="B129" s="23"/>
      <c r="C129" s="23"/>
      <c r="D129" s="4" t="str">
        <f t="shared" si="2"/>
        <v/>
      </c>
    </row>
    <row r="130" spans="1:4" x14ac:dyDescent="0.25">
      <c r="A130" s="23"/>
      <c r="B130" s="23"/>
      <c r="C130" s="23"/>
      <c r="D130" s="4" t="str">
        <f t="shared" si="2"/>
        <v/>
      </c>
    </row>
    <row r="131" spans="1:4" x14ac:dyDescent="0.25">
      <c r="A131" s="23"/>
      <c r="B131" s="23"/>
      <c r="C131" s="23"/>
      <c r="D131" s="4" t="str">
        <f t="shared" si="2"/>
        <v/>
      </c>
    </row>
    <row r="132" spans="1:4" x14ac:dyDescent="0.25">
      <c r="A132" s="23"/>
      <c r="B132" s="23"/>
      <c r="C132" s="23"/>
      <c r="D132" s="4" t="str">
        <f t="shared" si="2"/>
        <v/>
      </c>
    </row>
    <row r="133" spans="1:4" x14ac:dyDescent="0.25">
      <c r="A133" s="23"/>
      <c r="B133" s="23"/>
      <c r="C133" s="23"/>
      <c r="D133" s="4" t="str">
        <f t="shared" si="2"/>
        <v/>
      </c>
    </row>
    <row r="134" spans="1:4" x14ac:dyDescent="0.25">
      <c r="A134" s="23"/>
      <c r="B134" s="23"/>
      <c r="C134" s="23"/>
      <c r="D134" s="4" t="str">
        <f t="shared" si="2"/>
        <v/>
      </c>
    </row>
    <row r="135" spans="1:4" x14ac:dyDescent="0.25">
      <c r="A135" s="23"/>
      <c r="B135" s="23"/>
      <c r="C135" s="23"/>
      <c r="D135" s="4" t="str">
        <f t="shared" si="2"/>
        <v/>
      </c>
    </row>
    <row r="136" spans="1:4" x14ac:dyDescent="0.25">
      <c r="A136" s="23"/>
      <c r="B136" s="23"/>
      <c r="C136" s="23"/>
      <c r="D136" s="4" t="str">
        <f t="shared" si="2"/>
        <v/>
      </c>
    </row>
    <row r="137" spans="1:4" x14ac:dyDescent="0.25">
      <c r="A137" s="23"/>
      <c r="B137" s="23"/>
      <c r="C137" s="23"/>
      <c r="D137" s="4" t="str">
        <f t="shared" ref="D137:D200" si="3">IFERROR(C137/B137,"")</f>
        <v/>
      </c>
    </row>
    <row r="138" spans="1:4" x14ac:dyDescent="0.25">
      <c r="A138" s="23"/>
      <c r="B138" s="23"/>
      <c r="C138" s="23"/>
      <c r="D138" s="4" t="str">
        <f t="shared" si="3"/>
        <v/>
      </c>
    </row>
    <row r="139" spans="1:4" x14ac:dyDescent="0.25">
      <c r="A139" s="23"/>
      <c r="B139" s="23"/>
      <c r="C139" s="23"/>
      <c r="D139" s="4" t="str">
        <f t="shared" si="3"/>
        <v/>
      </c>
    </row>
    <row r="140" spans="1:4" x14ac:dyDescent="0.25">
      <c r="A140" s="23"/>
      <c r="B140" s="23"/>
      <c r="C140" s="23"/>
      <c r="D140" s="4" t="str">
        <f t="shared" si="3"/>
        <v/>
      </c>
    </row>
    <row r="141" spans="1:4" x14ac:dyDescent="0.25">
      <c r="A141" s="23"/>
      <c r="B141" s="23"/>
      <c r="C141" s="23"/>
      <c r="D141" s="4" t="str">
        <f t="shared" si="3"/>
        <v/>
      </c>
    </row>
    <row r="142" spans="1:4" x14ac:dyDescent="0.25">
      <c r="A142" s="23"/>
      <c r="B142" s="23"/>
      <c r="C142" s="23"/>
      <c r="D142" s="4" t="str">
        <f t="shared" si="3"/>
        <v/>
      </c>
    </row>
    <row r="143" spans="1:4" x14ac:dyDescent="0.25">
      <c r="A143" s="23"/>
      <c r="B143" s="23"/>
      <c r="C143" s="23"/>
      <c r="D143" s="4" t="str">
        <f t="shared" si="3"/>
        <v/>
      </c>
    </row>
    <row r="144" spans="1:4" x14ac:dyDescent="0.25">
      <c r="A144" s="23"/>
      <c r="B144" s="23"/>
      <c r="C144" s="23"/>
      <c r="D144" s="4" t="str">
        <f t="shared" si="3"/>
        <v/>
      </c>
    </row>
    <row r="145" spans="1:4" x14ac:dyDescent="0.25">
      <c r="A145" s="23"/>
      <c r="B145" s="23"/>
      <c r="C145" s="23"/>
      <c r="D145" s="4" t="str">
        <f t="shared" si="3"/>
        <v/>
      </c>
    </row>
    <row r="146" spans="1:4" x14ac:dyDescent="0.25">
      <c r="A146" s="23"/>
      <c r="B146" s="23"/>
      <c r="C146" s="23"/>
      <c r="D146" s="4" t="str">
        <f t="shared" si="3"/>
        <v/>
      </c>
    </row>
    <row r="147" spans="1:4" x14ac:dyDescent="0.25">
      <c r="A147" s="23"/>
      <c r="B147" s="23"/>
      <c r="C147" s="23"/>
      <c r="D147" s="4" t="str">
        <f t="shared" si="3"/>
        <v/>
      </c>
    </row>
    <row r="148" spans="1:4" x14ac:dyDescent="0.25">
      <c r="A148" s="23"/>
      <c r="B148" s="23"/>
      <c r="C148" s="23"/>
      <c r="D148" s="4" t="str">
        <f t="shared" si="3"/>
        <v/>
      </c>
    </row>
    <row r="149" spans="1:4" x14ac:dyDescent="0.25">
      <c r="A149" s="23"/>
      <c r="B149" s="23"/>
      <c r="C149" s="23"/>
      <c r="D149" s="4" t="str">
        <f t="shared" si="3"/>
        <v/>
      </c>
    </row>
    <row r="150" spans="1:4" x14ac:dyDescent="0.25">
      <c r="A150" s="23"/>
      <c r="B150" s="23"/>
      <c r="C150" s="23"/>
      <c r="D150" s="4" t="str">
        <f t="shared" si="3"/>
        <v/>
      </c>
    </row>
    <row r="151" spans="1:4" x14ac:dyDescent="0.25">
      <c r="A151" s="23"/>
      <c r="B151" s="23"/>
      <c r="C151" s="23"/>
      <c r="D151" s="4" t="str">
        <f t="shared" si="3"/>
        <v/>
      </c>
    </row>
    <row r="152" spans="1:4" x14ac:dyDescent="0.25">
      <c r="A152" s="23"/>
      <c r="B152" s="23"/>
      <c r="C152" s="23"/>
      <c r="D152" s="4" t="str">
        <f t="shared" si="3"/>
        <v/>
      </c>
    </row>
    <row r="153" spans="1:4" x14ac:dyDescent="0.25">
      <c r="A153" s="23"/>
      <c r="B153" s="23"/>
      <c r="C153" s="23"/>
      <c r="D153" s="4" t="str">
        <f t="shared" si="3"/>
        <v/>
      </c>
    </row>
    <row r="154" spans="1:4" x14ac:dyDescent="0.25">
      <c r="A154" s="23"/>
      <c r="B154" s="23"/>
      <c r="C154" s="23"/>
      <c r="D154" s="4" t="str">
        <f t="shared" si="3"/>
        <v/>
      </c>
    </row>
    <row r="155" spans="1:4" x14ac:dyDescent="0.25">
      <c r="A155" s="23"/>
      <c r="B155" s="23"/>
      <c r="C155" s="23"/>
      <c r="D155" s="4" t="str">
        <f t="shared" si="3"/>
        <v/>
      </c>
    </row>
    <row r="156" spans="1:4" x14ac:dyDescent="0.25">
      <c r="A156" s="23"/>
      <c r="B156" s="23"/>
      <c r="C156" s="23"/>
      <c r="D156" s="4" t="str">
        <f t="shared" si="3"/>
        <v/>
      </c>
    </row>
    <row r="157" spans="1:4" x14ac:dyDescent="0.25">
      <c r="A157" s="23"/>
      <c r="B157" s="23"/>
      <c r="C157" s="23"/>
      <c r="D157" s="4" t="str">
        <f t="shared" si="3"/>
        <v/>
      </c>
    </row>
    <row r="158" spans="1:4" x14ac:dyDescent="0.25">
      <c r="A158" s="23"/>
      <c r="B158" s="23"/>
      <c r="C158" s="23"/>
      <c r="D158" s="4" t="str">
        <f t="shared" si="3"/>
        <v/>
      </c>
    </row>
    <row r="159" spans="1:4" x14ac:dyDescent="0.25">
      <c r="A159" s="23"/>
      <c r="B159" s="23"/>
      <c r="C159" s="23"/>
      <c r="D159" s="4" t="str">
        <f t="shared" si="3"/>
        <v/>
      </c>
    </row>
    <row r="160" spans="1:4" x14ac:dyDescent="0.25">
      <c r="A160" s="23"/>
      <c r="B160" s="23"/>
      <c r="C160" s="23"/>
      <c r="D160" s="4" t="str">
        <f t="shared" si="3"/>
        <v/>
      </c>
    </row>
    <row r="161" spans="1:4" x14ac:dyDescent="0.25">
      <c r="A161" s="23"/>
      <c r="B161" s="23"/>
      <c r="C161" s="23"/>
      <c r="D161" s="4" t="str">
        <f t="shared" si="3"/>
        <v/>
      </c>
    </row>
    <row r="162" spans="1:4" x14ac:dyDescent="0.25">
      <c r="A162" s="23"/>
      <c r="B162" s="23"/>
      <c r="C162" s="23"/>
      <c r="D162" s="4" t="str">
        <f t="shared" si="3"/>
        <v/>
      </c>
    </row>
    <row r="163" spans="1:4" x14ac:dyDescent="0.25">
      <c r="A163" s="23"/>
      <c r="B163" s="23"/>
      <c r="C163" s="23"/>
      <c r="D163" s="4" t="str">
        <f t="shared" si="3"/>
        <v/>
      </c>
    </row>
    <row r="164" spans="1:4" x14ac:dyDescent="0.25">
      <c r="A164" s="23"/>
      <c r="B164" s="23"/>
      <c r="C164" s="23"/>
      <c r="D164" s="4" t="str">
        <f t="shared" si="3"/>
        <v/>
      </c>
    </row>
    <row r="165" spans="1:4" x14ac:dyDescent="0.25">
      <c r="A165" s="23"/>
      <c r="B165" s="23"/>
      <c r="C165" s="23"/>
      <c r="D165" s="4" t="str">
        <f t="shared" si="3"/>
        <v/>
      </c>
    </row>
    <row r="166" spans="1:4" x14ac:dyDescent="0.25">
      <c r="A166" s="23"/>
      <c r="B166" s="23"/>
      <c r="C166" s="23"/>
      <c r="D166" s="4" t="str">
        <f t="shared" si="3"/>
        <v/>
      </c>
    </row>
    <row r="167" spans="1:4" x14ac:dyDescent="0.25">
      <c r="A167" s="23"/>
      <c r="B167" s="23"/>
      <c r="C167" s="23"/>
      <c r="D167" s="4" t="str">
        <f t="shared" si="3"/>
        <v/>
      </c>
    </row>
    <row r="168" spans="1:4" x14ac:dyDescent="0.25">
      <c r="A168" s="23"/>
      <c r="B168" s="23"/>
      <c r="C168" s="23"/>
      <c r="D168" s="4" t="str">
        <f t="shared" si="3"/>
        <v/>
      </c>
    </row>
    <row r="169" spans="1:4" x14ac:dyDescent="0.25">
      <c r="A169" s="23"/>
      <c r="B169" s="23"/>
      <c r="C169" s="23"/>
      <c r="D169" s="4" t="str">
        <f t="shared" si="3"/>
        <v/>
      </c>
    </row>
    <row r="170" spans="1:4" x14ac:dyDescent="0.25">
      <c r="A170" s="23"/>
      <c r="B170" s="23"/>
      <c r="C170" s="23"/>
      <c r="D170" s="4" t="str">
        <f t="shared" si="3"/>
        <v/>
      </c>
    </row>
    <row r="171" spans="1:4" x14ac:dyDescent="0.25">
      <c r="A171" s="23"/>
      <c r="B171" s="23"/>
      <c r="C171" s="23"/>
      <c r="D171" s="4" t="str">
        <f t="shared" si="3"/>
        <v/>
      </c>
    </row>
    <row r="172" spans="1:4" x14ac:dyDescent="0.25">
      <c r="A172" s="23"/>
      <c r="B172" s="23"/>
      <c r="C172" s="23"/>
      <c r="D172" s="4" t="str">
        <f t="shared" si="3"/>
        <v/>
      </c>
    </row>
    <row r="173" spans="1:4" x14ac:dyDescent="0.25">
      <c r="A173" s="23"/>
      <c r="B173" s="23"/>
      <c r="C173" s="23"/>
      <c r="D173" s="4" t="str">
        <f t="shared" si="3"/>
        <v/>
      </c>
    </row>
    <row r="174" spans="1:4" x14ac:dyDescent="0.25">
      <c r="A174" s="23"/>
      <c r="B174" s="23"/>
      <c r="C174" s="23"/>
      <c r="D174" s="4" t="str">
        <f t="shared" si="3"/>
        <v/>
      </c>
    </row>
    <row r="175" spans="1:4" x14ac:dyDescent="0.25">
      <c r="A175" s="23"/>
      <c r="B175" s="23"/>
      <c r="C175" s="23"/>
      <c r="D175" s="4" t="str">
        <f t="shared" si="3"/>
        <v/>
      </c>
    </row>
    <row r="176" spans="1:4" x14ac:dyDescent="0.25">
      <c r="A176" s="23"/>
      <c r="B176" s="23"/>
      <c r="C176" s="23"/>
      <c r="D176" s="4" t="str">
        <f t="shared" si="3"/>
        <v/>
      </c>
    </row>
    <row r="177" spans="1:4" x14ac:dyDescent="0.25">
      <c r="A177" s="23"/>
      <c r="B177" s="23"/>
      <c r="C177" s="23"/>
      <c r="D177" s="4" t="str">
        <f t="shared" si="3"/>
        <v/>
      </c>
    </row>
    <row r="178" spans="1:4" x14ac:dyDescent="0.25">
      <c r="A178" s="23"/>
      <c r="B178" s="23"/>
      <c r="C178" s="23"/>
      <c r="D178" s="4" t="str">
        <f t="shared" si="3"/>
        <v/>
      </c>
    </row>
    <row r="179" spans="1:4" x14ac:dyDescent="0.25">
      <c r="A179" s="23"/>
      <c r="B179" s="23"/>
      <c r="C179" s="23"/>
      <c r="D179" s="4" t="str">
        <f t="shared" si="3"/>
        <v/>
      </c>
    </row>
    <row r="180" spans="1:4" x14ac:dyDescent="0.25">
      <c r="A180" s="23"/>
      <c r="B180" s="23"/>
      <c r="C180" s="23"/>
      <c r="D180" s="4" t="str">
        <f t="shared" si="3"/>
        <v/>
      </c>
    </row>
    <row r="181" spans="1:4" x14ac:dyDescent="0.25">
      <c r="A181" s="23"/>
      <c r="B181" s="23"/>
      <c r="C181" s="23"/>
      <c r="D181" s="4" t="str">
        <f t="shared" si="3"/>
        <v/>
      </c>
    </row>
    <row r="182" spans="1:4" x14ac:dyDescent="0.25">
      <c r="A182" s="23"/>
      <c r="B182" s="23"/>
      <c r="C182" s="23"/>
      <c r="D182" s="4" t="str">
        <f t="shared" si="3"/>
        <v/>
      </c>
    </row>
    <row r="183" spans="1:4" x14ac:dyDescent="0.25">
      <c r="A183" s="23"/>
      <c r="B183" s="23"/>
      <c r="C183" s="23"/>
      <c r="D183" s="4" t="str">
        <f t="shared" si="3"/>
        <v/>
      </c>
    </row>
    <row r="184" spans="1:4" x14ac:dyDescent="0.25">
      <c r="A184" s="23"/>
      <c r="B184" s="23"/>
      <c r="C184" s="23"/>
      <c r="D184" s="4" t="str">
        <f t="shared" si="3"/>
        <v/>
      </c>
    </row>
    <row r="185" spans="1:4" x14ac:dyDescent="0.25">
      <c r="A185" s="23"/>
      <c r="B185" s="23"/>
      <c r="C185" s="23"/>
      <c r="D185" s="4" t="str">
        <f t="shared" si="3"/>
        <v/>
      </c>
    </row>
    <row r="186" spans="1:4" x14ac:dyDescent="0.25">
      <c r="A186" s="23"/>
      <c r="B186" s="23"/>
      <c r="C186" s="23"/>
      <c r="D186" s="4" t="str">
        <f t="shared" si="3"/>
        <v/>
      </c>
    </row>
    <row r="187" spans="1:4" x14ac:dyDescent="0.25">
      <c r="A187" s="23"/>
      <c r="B187" s="23"/>
      <c r="C187" s="23"/>
      <c r="D187" s="4" t="str">
        <f t="shared" si="3"/>
        <v/>
      </c>
    </row>
    <row r="188" spans="1:4" x14ac:dyDescent="0.25">
      <c r="A188" s="23"/>
      <c r="B188" s="23"/>
      <c r="C188" s="23"/>
      <c r="D188" s="4" t="str">
        <f t="shared" si="3"/>
        <v/>
      </c>
    </row>
    <row r="189" spans="1:4" x14ac:dyDescent="0.25">
      <c r="A189" s="23"/>
      <c r="B189" s="23"/>
      <c r="C189" s="23"/>
      <c r="D189" s="4" t="str">
        <f t="shared" si="3"/>
        <v/>
      </c>
    </row>
    <row r="190" spans="1:4" x14ac:dyDescent="0.25">
      <c r="A190" s="23"/>
      <c r="B190" s="23"/>
      <c r="C190" s="23"/>
      <c r="D190" s="4" t="str">
        <f t="shared" si="3"/>
        <v/>
      </c>
    </row>
    <row r="191" spans="1:4" x14ac:dyDescent="0.25">
      <c r="A191" s="23"/>
      <c r="B191" s="23"/>
      <c r="C191" s="23"/>
      <c r="D191" s="4" t="str">
        <f t="shared" si="3"/>
        <v/>
      </c>
    </row>
    <row r="192" spans="1:4" x14ac:dyDescent="0.25">
      <c r="A192" s="23"/>
      <c r="B192" s="23"/>
      <c r="C192" s="23"/>
      <c r="D192" s="4" t="str">
        <f t="shared" si="3"/>
        <v/>
      </c>
    </row>
    <row r="193" spans="1:4" x14ac:dyDescent="0.25">
      <c r="A193" s="23"/>
      <c r="B193" s="23"/>
      <c r="C193" s="23"/>
      <c r="D193" s="4" t="str">
        <f t="shared" si="3"/>
        <v/>
      </c>
    </row>
    <row r="194" spans="1:4" x14ac:dyDescent="0.25">
      <c r="A194" s="23"/>
      <c r="B194" s="23"/>
      <c r="C194" s="23"/>
      <c r="D194" s="4" t="str">
        <f t="shared" si="3"/>
        <v/>
      </c>
    </row>
    <row r="195" spans="1:4" x14ac:dyDescent="0.25">
      <c r="A195" s="23"/>
      <c r="B195" s="23"/>
      <c r="C195" s="23"/>
      <c r="D195" s="4" t="str">
        <f t="shared" si="3"/>
        <v/>
      </c>
    </row>
    <row r="196" spans="1:4" x14ac:dyDescent="0.25">
      <c r="A196" s="23"/>
      <c r="B196" s="23"/>
      <c r="C196" s="23"/>
      <c r="D196" s="4" t="str">
        <f t="shared" si="3"/>
        <v/>
      </c>
    </row>
    <row r="197" spans="1:4" x14ac:dyDescent="0.25">
      <c r="A197" s="23"/>
      <c r="B197" s="23"/>
      <c r="C197" s="23"/>
      <c r="D197" s="4" t="str">
        <f t="shared" si="3"/>
        <v/>
      </c>
    </row>
    <row r="198" spans="1:4" x14ac:dyDescent="0.25">
      <c r="A198" s="23"/>
      <c r="B198" s="23"/>
      <c r="C198" s="23"/>
      <c r="D198" s="4" t="str">
        <f t="shared" si="3"/>
        <v/>
      </c>
    </row>
    <row r="199" spans="1:4" x14ac:dyDescent="0.25">
      <c r="A199" s="23"/>
      <c r="B199" s="23"/>
      <c r="C199" s="23"/>
      <c r="D199" s="4" t="str">
        <f t="shared" si="3"/>
        <v/>
      </c>
    </row>
    <row r="200" spans="1:4" x14ac:dyDescent="0.25">
      <c r="A200" s="23"/>
      <c r="B200" s="23"/>
      <c r="C200" s="23"/>
      <c r="D200" s="4" t="str">
        <f t="shared" si="3"/>
        <v/>
      </c>
    </row>
  </sheetData>
  <sheetProtection selectLockedCells="1"/>
  <mergeCells count="1"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K202"/>
  <sheetViews>
    <sheetView tabSelected="1" workbookViewId="0">
      <pane ySplit="9" topLeftCell="A10" activePane="bottomLeft" state="frozen"/>
      <selection pane="bottomLeft" activeCell="D15" sqref="D15"/>
    </sheetView>
  </sheetViews>
  <sheetFormatPr defaultRowHeight="15" x14ac:dyDescent="0.25"/>
  <cols>
    <col min="1" max="1" width="9.85546875" bestFit="1" customWidth="1"/>
    <col min="2" max="2" width="10.140625" bestFit="1" customWidth="1"/>
    <col min="5" max="5" width="1.85546875" customWidth="1"/>
    <col min="6" max="6" width="12.5703125" bestFit="1" customWidth="1"/>
    <col min="8" max="8" width="12" bestFit="1" customWidth="1"/>
  </cols>
  <sheetData>
    <row r="1" spans="1:11" x14ac:dyDescent="0.25">
      <c r="A1" s="9" t="s">
        <v>8</v>
      </c>
      <c r="B1" s="30"/>
      <c r="C1" s="30"/>
      <c r="D1" s="30"/>
      <c r="E1" s="21"/>
      <c r="F1" s="10"/>
      <c r="G1" s="10"/>
      <c r="H1" s="10"/>
      <c r="I1" s="10"/>
      <c r="J1" s="10"/>
      <c r="K1" s="11"/>
    </row>
    <row r="2" spans="1:11" x14ac:dyDescent="0.25">
      <c r="A2" s="12" t="s">
        <v>9</v>
      </c>
      <c r="B2" s="31"/>
      <c r="C2" s="31"/>
      <c r="D2" s="31"/>
      <c r="E2" s="16"/>
      <c r="F2" s="13" t="s">
        <v>11</v>
      </c>
      <c r="G2" s="13" t="s">
        <v>18</v>
      </c>
      <c r="H2" s="22">
        <f>SUM(C10:C202)</f>
        <v>187</v>
      </c>
      <c r="I2" s="13"/>
      <c r="J2" s="13"/>
      <c r="K2" s="14"/>
    </row>
    <row r="3" spans="1:11" x14ac:dyDescent="0.25">
      <c r="A3" s="12"/>
      <c r="B3" s="13"/>
      <c r="C3" s="13"/>
      <c r="D3" s="13"/>
      <c r="E3" s="16"/>
      <c r="F3" s="13" t="s">
        <v>12</v>
      </c>
      <c r="G3" s="13" t="s">
        <v>19</v>
      </c>
      <c r="H3" s="22">
        <f>SUM(H10:H203)</f>
        <v>132</v>
      </c>
      <c r="I3" s="13"/>
      <c r="J3" s="13"/>
      <c r="K3" s="14"/>
    </row>
    <row r="4" spans="1:11" x14ac:dyDescent="0.25">
      <c r="A4" s="12" t="s">
        <v>10</v>
      </c>
      <c r="B4" s="15">
        <f ca="1">TODAY()</f>
        <v>42690</v>
      </c>
      <c r="C4" s="13"/>
      <c r="D4" s="13"/>
      <c r="E4" s="16"/>
      <c r="F4" s="13" t="s">
        <v>13</v>
      </c>
      <c r="G4" s="13"/>
      <c r="H4" s="25">
        <f ca="1">-SUM(K10:K204)</f>
        <v>55</v>
      </c>
      <c r="I4" s="13"/>
      <c r="J4" s="13"/>
      <c r="K4" s="14"/>
    </row>
    <row r="5" spans="1:11" x14ac:dyDescent="0.25">
      <c r="A5" s="12"/>
      <c r="B5" s="13"/>
      <c r="C5" s="13"/>
      <c r="D5" s="13"/>
      <c r="E5" s="16"/>
      <c r="F5" s="13"/>
      <c r="G5" s="13"/>
      <c r="H5" s="13"/>
      <c r="I5" s="13"/>
      <c r="J5" s="13"/>
      <c r="K5" s="14"/>
    </row>
    <row r="6" spans="1:11" x14ac:dyDescent="0.25">
      <c r="A6" s="12"/>
      <c r="B6" s="13"/>
      <c r="C6" s="13"/>
      <c r="D6" s="13"/>
      <c r="E6" s="16"/>
      <c r="F6" s="13"/>
      <c r="G6" s="13"/>
      <c r="H6" s="13"/>
      <c r="I6" s="13"/>
      <c r="J6" s="13"/>
      <c r="K6" s="14"/>
    </row>
    <row r="7" spans="1:11" x14ac:dyDescent="0.25">
      <c r="A7" s="27" t="s">
        <v>6</v>
      </c>
      <c r="B7" s="28"/>
      <c r="C7" s="28"/>
      <c r="D7" s="28"/>
      <c r="E7" s="16"/>
      <c r="F7" s="28" t="s">
        <v>7</v>
      </c>
      <c r="G7" s="28"/>
      <c r="H7" s="28"/>
      <c r="I7" s="28"/>
      <c r="J7" s="28"/>
      <c r="K7" s="29"/>
    </row>
    <row r="8" spans="1:11" x14ac:dyDescent="0.25">
      <c r="A8" s="12"/>
      <c r="B8" s="13"/>
      <c r="C8" s="13"/>
      <c r="D8" s="13"/>
      <c r="E8" s="16"/>
      <c r="F8" s="13"/>
      <c r="G8" s="13"/>
      <c r="H8" s="13"/>
      <c r="I8" s="13"/>
      <c r="J8" s="13"/>
      <c r="K8" s="14"/>
    </row>
    <row r="9" spans="1:11" x14ac:dyDescent="0.25">
      <c r="A9" s="17" t="s">
        <v>0</v>
      </c>
      <c r="B9" s="18" t="s">
        <v>1</v>
      </c>
      <c r="C9" s="18" t="s">
        <v>2</v>
      </c>
      <c r="D9" s="18" t="s">
        <v>3</v>
      </c>
      <c r="E9" s="19"/>
      <c r="F9" s="18" t="s">
        <v>0</v>
      </c>
      <c r="G9" s="18" t="s">
        <v>1</v>
      </c>
      <c r="H9" s="18" t="s">
        <v>2</v>
      </c>
      <c r="I9" s="18" t="s">
        <v>3</v>
      </c>
      <c r="J9" s="18" t="s">
        <v>4</v>
      </c>
      <c r="K9" s="20" t="s">
        <v>5</v>
      </c>
    </row>
    <row r="10" spans="1:11" x14ac:dyDescent="0.25">
      <c r="A10">
        <v>155266344</v>
      </c>
      <c r="B10" s="6">
        <f>SUMIF('Ateca liste'!$A$8:$A$204,A10,'Ateca liste'!$B$8:$B$204)</f>
        <v>10</v>
      </c>
      <c r="C10" s="6">
        <f>SUMIF('Ateca liste'!$A$8:$A$204,A10,'Ateca liste'!$C$8:$C$204)</f>
        <v>2</v>
      </c>
      <c r="D10" s="7">
        <f>IFERROR(C10/B10,"")</f>
        <v>0.2</v>
      </c>
      <c r="E10" s="1"/>
      <c r="F10" s="6">
        <f>A10</f>
        <v>155266344</v>
      </c>
      <c r="G10" s="6">
        <f ca="1">SUMIF('Ateca liste'!$A$8:$A$204,F10,'Grosist tilbudsliste'!$B$8:$B$200)</f>
        <v>10</v>
      </c>
      <c r="H10" s="6">
        <f>SUMIF('Ateca liste'!$A$8:$A$204,F10,'Grosist tilbudsliste'!$C$8:$C$204)</f>
        <v>2</v>
      </c>
      <c r="I10" s="7">
        <f ca="1">IFERROR(H10/G10,"")</f>
        <v>0.2</v>
      </c>
      <c r="J10" s="8">
        <f ca="1">IFERROR(I10-D10,"")</f>
        <v>0</v>
      </c>
      <c r="K10" s="6">
        <f ca="1">IFERROR(J10*G10,"")</f>
        <v>0</v>
      </c>
    </row>
    <row r="11" spans="1:11" x14ac:dyDescent="0.25">
      <c r="A11">
        <f>A10+2</f>
        <v>155266346</v>
      </c>
      <c r="B11" s="6">
        <f>SUMIF('Ateca liste'!$A$8:$A$204,A11,'Ateca liste'!$B$8:$B$204)</f>
        <v>10</v>
      </c>
      <c r="C11" s="6">
        <f>SUMIF('Ateca liste'!$A$8:$A$204,A11,'Ateca liste'!$C$8:$C$204)</f>
        <v>5</v>
      </c>
      <c r="D11" s="7">
        <f t="shared" ref="D11:D21" si="0">IFERROR(C11/B11,"")</f>
        <v>0.5</v>
      </c>
      <c r="E11" s="1"/>
      <c r="F11" s="2">
        <f t="shared" ref="F11:F74" si="1">A11</f>
        <v>155266346</v>
      </c>
      <c r="G11" s="6">
        <f ca="1">SUMIF('Ateca liste'!$A$8:$A$204,F11,'Grosist tilbudsliste'!$B$8:$B$200)</f>
        <v>10</v>
      </c>
      <c r="H11" s="6">
        <f>SUMIF('Ateca liste'!$A$8:$A$204,F11,'Grosist tilbudsliste'!$C$8:$C$204)</f>
        <v>4</v>
      </c>
      <c r="I11" s="7">
        <f t="shared" ref="I11:I74" ca="1" si="2">IFERROR(H11/G11,"")</f>
        <v>0.4</v>
      </c>
      <c r="J11" s="5">
        <f t="shared" ref="J11:J74" ca="1" si="3">IFERROR(I11-D11,"")</f>
        <v>-9.9999999999999978E-2</v>
      </c>
      <c r="K11" s="6">
        <f t="shared" ref="K11:K74" ca="1" si="4">IFERROR(J11*G11,"")</f>
        <v>-0.99999999999999978</v>
      </c>
    </row>
    <row r="12" spans="1:11" x14ac:dyDescent="0.25">
      <c r="A12">
        <f t="shared" ref="A12:A75" si="5">A11+2</f>
        <v>155266348</v>
      </c>
      <c r="B12" s="6">
        <f>SUMIF('Ateca liste'!$A$8:$A$204,A12,'Ateca liste'!$B$8:$B$204)</f>
        <v>10</v>
      </c>
      <c r="C12" s="6">
        <f>SUMIF('Ateca liste'!$A$8:$A$204,A12,'Ateca liste'!$C$8:$C$204)</f>
        <v>8</v>
      </c>
      <c r="D12" s="7">
        <f t="shared" si="0"/>
        <v>0.8</v>
      </c>
      <c r="E12" s="1"/>
      <c r="F12" s="2">
        <f t="shared" si="1"/>
        <v>155266348</v>
      </c>
      <c r="G12" s="6">
        <f ca="1">SUMIF('Ateca liste'!$A$8:$A$204,F12,'Grosist tilbudsliste'!$B$8:$B$200)</f>
        <v>10</v>
      </c>
      <c r="H12" s="6">
        <f>SUMIF('Ateca liste'!$A$8:$A$204,F12,'Grosist tilbudsliste'!$C$8:$C$204)</f>
        <v>6</v>
      </c>
      <c r="I12" s="7">
        <f t="shared" ca="1" si="2"/>
        <v>0.6</v>
      </c>
      <c r="J12" s="5">
        <f t="shared" ca="1" si="3"/>
        <v>-0.20000000000000007</v>
      </c>
      <c r="K12" s="6">
        <f t="shared" ca="1" si="4"/>
        <v>-2.0000000000000009</v>
      </c>
    </row>
    <row r="13" spans="1:11" x14ac:dyDescent="0.25">
      <c r="A13">
        <f t="shared" si="5"/>
        <v>155266350</v>
      </c>
      <c r="B13" s="6">
        <f>SUMIF('Ateca liste'!$A$8:$A$204,A13,'Ateca liste'!$B$8:$B$204)</f>
        <v>10</v>
      </c>
      <c r="C13" s="6">
        <f>SUMIF('Ateca liste'!$A$8:$A$204,A13,'Ateca liste'!$C$8:$C$204)</f>
        <v>11</v>
      </c>
      <c r="D13" s="7">
        <f t="shared" si="0"/>
        <v>1.1000000000000001</v>
      </c>
      <c r="E13" s="1"/>
      <c r="F13" s="2">
        <f t="shared" si="1"/>
        <v>155266350</v>
      </c>
      <c r="G13" s="6">
        <f ca="1">SUMIF('Ateca liste'!$A$8:$A$204,F13,'Grosist tilbudsliste'!$B$8:$B$200)</f>
        <v>10</v>
      </c>
      <c r="H13" s="6">
        <f>SUMIF('Ateca liste'!$A$8:$A$204,F13,'Grosist tilbudsliste'!$C$8:$C$204)</f>
        <v>8</v>
      </c>
      <c r="I13" s="7">
        <f t="shared" ca="1" si="2"/>
        <v>0.8</v>
      </c>
      <c r="J13" s="5">
        <f t="shared" ca="1" si="3"/>
        <v>-0.30000000000000004</v>
      </c>
      <c r="K13" s="6">
        <f t="shared" ca="1" si="4"/>
        <v>-3.0000000000000004</v>
      </c>
    </row>
    <row r="14" spans="1:11" x14ac:dyDescent="0.25">
      <c r="A14">
        <f t="shared" si="5"/>
        <v>155266352</v>
      </c>
      <c r="B14" s="6">
        <f>SUMIF('Ateca liste'!$A$8:$A$204,A14,'Ateca liste'!$B$8:$B$204)</f>
        <v>10</v>
      </c>
      <c r="C14" s="6">
        <f>SUMIF('Ateca liste'!$A$8:$A$204,A14,'Ateca liste'!$C$8:$C$204)</f>
        <v>14</v>
      </c>
      <c r="D14" s="7">
        <f t="shared" si="0"/>
        <v>1.4</v>
      </c>
      <c r="E14" s="1"/>
      <c r="F14" s="2">
        <f t="shared" si="1"/>
        <v>155266352</v>
      </c>
      <c r="G14" s="6">
        <f ca="1">SUMIF('Ateca liste'!$A$8:$A$204,F14,'Grosist tilbudsliste'!$B$8:$B$200)</f>
        <v>10</v>
      </c>
      <c r="H14" s="6">
        <f>SUMIF('Ateca liste'!$A$8:$A$204,F14,'Grosist tilbudsliste'!$C$8:$C$204)</f>
        <v>10</v>
      </c>
      <c r="I14" s="7">
        <f t="shared" ca="1" si="2"/>
        <v>1</v>
      </c>
      <c r="J14" s="5">
        <f t="shared" ca="1" si="3"/>
        <v>-0.39999999999999991</v>
      </c>
      <c r="K14" s="6">
        <f t="shared" ca="1" si="4"/>
        <v>-3.9999999999999991</v>
      </c>
    </row>
    <row r="15" spans="1:11" x14ac:dyDescent="0.25">
      <c r="A15">
        <f t="shared" si="5"/>
        <v>155266354</v>
      </c>
      <c r="B15" s="6">
        <f>SUMIF('Ateca liste'!$A$8:$A$204,A15,'Ateca liste'!$B$8:$B$204)</f>
        <v>10</v>
      </c>
      <c r="C15" s="6">
        <f>SUMIF('Ateca liste'!$A$8:$A$204,A15,'Ateca liste'!$C$8:$C$204)</f>
        <v>17</v>
      </c>
      <c r="D15" s="7">
        <f t="shared" si="0"/>
        <v>1.7</v>
      </c>
      <c r="E15" s="1"/>
      <c r="F15" s="2">
        <f t="shared" si="1"/>
        <v>155266354</v>
      </c>
      <c r="G15" s="6">
        <f ca="1">SUMIF('Ateca liste'!$A$8:$A$204,F15,'Grosist tilbudsliste'!$B$8:$B$200)</f>
        <v>10</v>
      </c>
      <c r="H15" s="6">
        <f>SUMIF('Ateca liste'!$A$8:$A$204,F15,'Grosist tilbudsliste'!$C$8:$C$204)</f>
        <v>12</v>
      </c>
      <c r="I15" s="7">
        <f t="shared" ca="1" si="2"/>
        <v>1.2</v>
      </c>
      <c r="J15" s="5">
        <f t="shared" ca="1" si="3"/>
        <v>-0.5</v>
      </c>
      <c r="K15" s="6">
        <f t="shared" ca="1" si="4"/>
        <v>-5</v>
      </c>
    </row>
    <row r="16" spans="1:11" x14ac:dyDescent="0.25">
      <c r="A16">
        <f t="shared" si="5"/>
        <v>155266356</v>
      </c>
      <c r="B16" s="6">
        <f>SUMIF('Ateca liste'!$A$8:$A$204,A16,'Ateca liste'!$B$8:$B$204)</f>
        <v>10</v>
      </c>
      <c r="C16" s="6">
        <f>SUMIF('Ateca liste'!$A$8:$A$204,A16,'Ateca liste'!$C$8:$C$204)</f>
        <v>20</v>
      </c>
      <c r="D16" s="7">
        <f t="shared" si="0"/>
        <v>2</v>
      </c>
      <c r="E16" s="1"/>
      <c r="F16" s="2">
        <f t="shared" si="1"/>
        <v>155266356</v>
      </c>
      <c r="G16" s="6">
        <f ca="1">SUMIF('Ateca liste'!$A$8:$A$204,F16,'Grosist tilbudsliste'!$B$8:$B$200)</f>
        <v>10</v>
      </c>
      <c r="H16" s="6">
        <f>SUMIF('Ateca liste'!$A$8:$A$204,F16,'Grosist tilbudsliste'!$C$8:$C$204)</f>
        <v>14</v>
      </c>
      <c r="I16" s="7">
        <f t="shared" ca="1" si="2"/>
        <v>1.4</v>
      </c>
      <c r="J16" s="5">
        <f t="shared" ca="1" si="3"/>
        <v>-0.60000000000000009</v>
      </c>
      <c r="K16" s="6">
        <f t="shared" ca="1" si="4"/>
        <v>-6.0000000000000009</v>
      </c>
    </row>
    <row r="17" spans="1:11" x14ac:dyDescent="0.25">
      <c r="A17">
        <f t="shared" si="5"/>
        <v>155266358</v>
      </c>
      <c r="B17" s="6">
        <f>SUMIF('Ateca liste'!$A$8:$A$204,A17,'Ateca liste'!$B$8:$B$204)</f>
        <v>10</v>
      </c>
      <c r="C17" s="6">
        <f>SUMIF('Ateca liste'!$A$8:$A$204,A17,'Ateca liste'!$C$8:$C$204)</f>
        <v>23</v>
      </c>
      <c r="D17" s="7">
        <f t="shared" si="0"/>
        <v>2.2999999999999998</v>
      </c>
      <c r="E17" s="1"/>
      <c r="F17" s="2">
        <f t="shared" si="1"/>
        <v>155266358</v>
      </c>
      <c r="G17" s="6">
        <f ca="1">SUMIF('Ateca liste'!$A$8:$A$204,F17,'Grosist tilbudsliste'!$B$8:$B$200)</f>
        <v>10</v>
      </c>
      <c r="H17" s="6">
        <f>SUMIF('Ateca liste'!$A$8:$A$204,F17,'Grosist tilbudsliste'!$C$8:$C$204)</f>
        <v>16</v>
      </c>
      <c r="I17" s="7">
        <f t="shared" ca="1" si="2"/>
        <v>1.6</v>
      </c>
      <c r="J17" s="5">
        <f t="shared" ca="1" si="3"/>
        <v>-0.69999999999999973</v>
      </c>
      <c r="K17" s="6">
        <f t="shared" ca="1" si="4"/>
        <v>-6.9999999999999973</v>
      </c>
    </row>
    <row r="18" spans="1:11" x14ac:dyDescent="0.25">
      <c r="A18">
        <f t="shared" si="5"/>
        <v>155266360</v>
      </c>
      <c r="B18" s="6">
        <f>SUMIF('Ateca liste'!$A$8:$A$204,A18,'Ateca liste'!$B$8:$B$204)</f>
        <v>10</v>
      </c>
      <c r="C18" s="6">
        <f>SUMIF('Ateca liste'!$A$8:$A$204,A18,'Ateca liste'!$C$8:$C$204)</f>
        <v>26</v>
      </c>
      <c r="D18" s="7">
        <f t="shared" si="0"/>
        <v>2.6</v>
      </c>
      <c r="E18" s="1"/>
      <c r="F18" s="2">
        <f t="shared" si="1"/>
        <v>155266360</v>
      </c>
      <c r="G18" s="6">
        <f ca="1">SUMIF('Ateca liste'!$A$8:$A$204,F18,'Grosist tilbudsliste'!$B$8:$B$200)</f>
        <v>10</v>
      </c>
      <c r="H18" s="6">
        <f>SUMIF('Ateca liste'!$A$8:$A$204,F18,'Grosist tilbudsliste'!$C$8:$C$204)</f>
        <v>18</v>
      </c>
      <c r="I18" s="7">
        <f t="shared" ca="1" si="2"/>
        <v>1.8</v>
      </c>
      <c r="J18" s="5">
        <f t="shared" ca="1" si="3"/>
        <v>-0.8</v>
      </c>
      <c r="K18" s="6">
        <f t="shared" ca="1" si="4"/>
        <v>-8</v>
      </c>
    </row>
    <row r="19" spans="1:11" x14ac:dyDescent="0.25">
      <c r="A19">
        <f t="shared" si="5"/>
        <v>155266362</v>
      </c>
      <c r="B19" s="6">
        <f>SUMIF('Ateca liste'!$A$8:$A$204,A19,'Ateca liste'!$B$8:$B$204)</f>
        <v>10</v>
      </c>
      <c r="C19" s="6">
        <f>SUMIF('Ateca liste'!$A$8:$A$204,A19,'Ateca liste'!$C$8:$C$204)</f>
        <v>29</v>
      </c>
      <c r="D19" s="7">
        <f t="shared" si="0"/>
        <v>2.9</v>
      </c>
      <c r="E19" s="1"/>
      <c r="F19" s="2">
        <f t="shared" si="1"/>
        <v>155266362</v>
      </c>
      <c r="G19" s="6">
        <f ca="1">SUMIF('Ateca liste'!$A$8:$A$204,F19,'Grosist tilbudsliste'!$B$8:$B$200)</f>
        <v>10</v>
      </c>
      <c r="H19" s="6">
        <f>SUMIF('Ateca liste'!$A$8:$A$204,F19,'Grosist tilbudsliste'!$C$8:$C$204)</f>
        <v>20</v>
      </c>
      <c r="I19" s="7">
        <f t="shared" ca="1" si="2"/>
        <v>2</v>
      </c>
      <c r="J19" s="5">
        <f t="shared" ca="1" si="3"/>
        <v>-0.89999999999999991</v>
      </c>
      <c r="K19" s="6">
        <f t="shared" ca="1" si="4"/>
        <v>-9</v>
      </c>
    </row>
    <row r="20" spans="1:11" x14ac:dyDescent="0.25">
      <c r="A20">
        <f t="shared" si="5"/>
        <v>155266364</v>
      </c>
      <c r="B20" s="6">
        <f>SUMIF('Ateca liste'!$A$8:$A$204,A20,'Ateca liste'!$B$8:$B$204)</f>
        <v>10</v>
      </c>
      <c r="C20" s="6">
        <f>SUMIF('Ateca liste'!$A$8:$A$204,A20,'Ateca liste'!$C$8:$C$204)</f>
        <v>32</v>
      </c>
      <c r="D20" s="7">
        <f t="shared" si="0"/>
        <v>3.2</v>
      </c>
      <c r="E20" s="1"/>
      <c r="F20" s="2">
        <f t="shared" si="1"/>
        <v>155266364</v>
      </c>
      <c r="G20" s="6">
        <f ca="1">SUMIF('Ateca liste'!$A$8:$A$204,F20,'Grosist tilbudsliste'!$B$8:$B$200)</f>
        <v>10</v>
      </c>
      <c r="H20" s="6">
        <f>SUMIF('Ateca liste'!$A$8:$A$204,F20,'Grosist tilbudsliste'!$C$8:$C$204)</f>
        <v>22</v>
      </c>
      <c r="I20" s="7">
        <f t="shared" ca="1" si="2"/>
        <v>2.2000000000000002</v>
      </c>
      <c r="J20" s="5">
        <f t="shared" ca="1" si="3"/>
        <v>-1</v>
      </c>
      <c r="K20" s="6">
        <f t="shared" ca="1" si="4"/>
        <v>-10</v>
      </c>
    </row>
    <row r="21" spans="1:11" x14ac:dyDescent="0.25">
      <c r="B21" s="6">
        <f>SUMIF('Ateca liste'!$A$8:$A$204,A21,'Ateca liste'!$B$8:$B$204)</f>
        <v>0</v>
      </c>
      <c r="C21" s="6">
        <f>SUMIF('Ateca liste'!$A$8:$A$204,A21,'Ateca liste'!$C$8:$C$204)</f>
        <v>0</v>
      </c>
      <c r="D21" s="7" t="str">
        <f t="shared" si="0"/>
        <v/>
      </c>
      <c r="E21" s="1"/>
      <c r="F21" s="2">
        <f t="shared" si="1"/>
        <v>0</v>
      </c>
      <c r="G21" s="6">
        <f ca="1">SUMIF('Ateca liste'!$A$8:$A$204,F21,'Grosist tilbudsliste'!$B$8:$B$200)</f>
        <v>0</v>
      </c>
      <c r="H21" s="6">
        <f>SUMIF('Ateca liste'!$A$8:$A$204,F21,'Grosist tilbudsliste'!$C$8:$C$204)</f>
        <v>0</v>
      </c>
      <c r="I21" s="7" t="str">
        <f t="shared" ca="1" si="2"/>
        <v/>
      </c>
      <c r="J21" s="5" t="str">
        <f t="shared" ca="1" si="3"/>
        <v/>
      </c>
      <c r="K21" s="6" t="str">
        <f t="shared" ca="1" si="4"/>
        <v/>
      </c>
    </row>
    <row r="22" spans="1:11" x14ac:dyDescent="0.25">
      <c r="B22" s="6">
        <f>SUMIF('Ateca liste'!$A$8:$A$204,A22,'Ateca liste'!$B$8:$B$204)</f>
        <v>0</v>
      </c>
      <c r="C22" s="6">
        <f>SUMIF('Ateca liste'!$A$8:$A$204,A22,'Ateca liste'!$C$8:$C$204)</f>
        <v>0</v>
      </c>
      <c r="D22" s="7" t="str">
        <f t="shared" ref="D22:D85" si="6">IFERROR(C22/B22,"")</f>
        <v/>
      </c>
      <c r="E22" s="1"/>
      <c r="F22" s="2">
        <f t="shared" si="1"/>
        <v>0</v>
      </c>
      <c r="G22" s="6">
        <f ca="1">SUMIF('Ateca liste'!$A$8:$A$204,F22,'Grosist tilbudsliste'!$B$8:$B$200)</f>
        <v>0</v>
      </c>
      <c r="H22" s="6">
        <f>SUMIF('Ateca liste'!$A$8:$A$204,F22,'Grosist tilbudsliste'!$C$8:$C$204)</f>
        <v>0</v>
      </c>
      <c r="I22" s="7" t="str">
        <f t="shared" ca="1" si="2"/>
        <v/>
      </c>
      <c r="J22" s="5" t="str">
        <f t="shared" ca="1" si="3"/>
        <v/>
      </c>
      <c r="K22" s="6" t="str">
        <f t="shared" ca="1" si="4"/>
        <v/>
      </c>
    </row>
    <row r="23" spans="1:11" x14ac:dyDescent="0.25">
      <c r="B23" s="6">
        <f>SUMIF('Ateca liste'!$A$8:$A$204,A23,'Ateca liste'!$B$8:$B$204)</f>
        <v>0</v>
      </c>
      <c r="C23" s="6">
        <f>SUMIF('Ateca liste'!$A$8:$A$204,A23,'Ateca liste'!$C$8:$C$204)</f>
        <v>0</v>
      </c>
      <c r="D23" s="7" t="str">
        <f t="shared" si="6"/>
        <v/>
      </c>
      <c r="E23" s="1"/>
      <c r="F23" s="2">
        <f t="shared" si="1"/>
        <v>0</v>
      </c>
      <c r="G23" s="6">
        <f ca="1">SUMIF('Ateca liste'!$A$8:$A$204,F23,'Grosist tilbudsliste'!$B$8:$B$200)</f>
        <v>0</v>
      </c>
      <c r="H23" s="6">
        <f>SUMIF('Ateca liste'!$A$8:$A$204,F23,'Grosist tilbudsliste'!$C$8:$C$204)</f>
        <v>0</v>
      </c>
      <c r="I23" s="7" t="str">
        <f t="shared" ca="1" si="2"/>
        <v/>
      </c>
      <c r="J23" s="5" t="str">
        <f t="shared" ca="1" si="3"/>
        <v/>
      </c>
      <c r="K23" s="6" t="str">
        <f t="shared" ca="1" si="4"/>
        <v/>
      </c>
    </row>
    <row r="24" spans="1:11" x14ac:dyDescent="0.25">
      <c r="B24" s="6">
        <f>SUMIF('Ateca liste'!$A$8:$A$204,A24,'Ateca liste'!$B$8:$B$204)</f>
        <v>0</v>
      </c>
      <c r="C24" s="6">
        <f>SUMIF('Ateca liste'!$A$8:$A$204,A24,'Ateca liste'!$C$8:$C$204)</f>
        <v>0</v>
      </c>
      <c r="D24" s="7" t="str">
        <f t="shared" si="6"/>
        <v/>
      </c>
      <c r="E24" s="1"/>
      <c r="F24" s="2">
        <f t="shared" si="1"/>
        <v>0</v>
      </c>
      <c r="G24" s="6">
        <f ca="1">SUMIF('Ateca liste'!$A$8:$A$204,F24,'Grosist tilbudsliste'!$B$8:$B$200)</f>
        <v>0</v>
      </c>
      <c r="H24" s="6">
        <f>SUMIF('Ateca liste'!$A$8:$A$204,F24,'Grosist tilbudsliste'!$C$8:$C$204)</f>
        <v>0</v>
      </c>
      <c r="I24" s="7" t="str">
        <f t="shared" ca="1" si="2"/>
        <v/>
      </c>
      <c r="J24" s="5" t="str">
        <f t="shared" ca="1" si="3"/>
        <v/>
      </c>
      <c r="K24" s="6" t="str">
        <f t="shared" ca="1" si="4"/>
        <v/>
      </c>
    </row>
    <row r="25" spans="1:11" x14ac:dyDescent="0.25">
      <c r="B25" s="6">
        <f>SUMIF('Ateca liste'!$A$8:$A$204,A25,'Ateca liste'!$B$8:$B$204)</f>
        <v>0</v>
      </c>
      <c r="C25" s="6">
        <f>SUMIF('Ateca liste'!$A$8:$A$204,A25,'Ateca liste'!$C$8:$C$204)</f>
        <v>0</v>
      </c>
      <c r="D25" s="7" t="str">
        <f t="shared" si="6"/>
        <v/>
      </c>
      <c r="E25" s="1"/>
      <c r="F25" s="2">
        <f t="shared" si="1"/>
        <v>0</v>
      </c>
      <c r="G25" s="6">
        <f ca="1">SUMIF('Ateca liste'!$A$8:$A$204,F25,'Grosist tilbudsliste'!$B$8:$B$200)</f>
        <v>0</v>
      </c>
      <c r="H25" s="6">
        <f>SUMIF('Ateca liste'!$A$8:$A$204,F25,'Grosist tilbudsliste'!$C$8:$C$204)</f>
        <v>0</v>
      </c>
      <c r="I25" s="7" t="str">
        <f t="shared" ca="1" si="2"/>
        <v/>
      </c>
      <c r="J25" s="5" t="str">
        <f t="shared" ca="1" si="3"/>
        <v/>
      </c>
      <c r="K25" s="6" t="str">
        <f t="shared" ca="1" si="4"/>
        <v/>
      </c>
    </row>
    <row r="26" spans="1:11" x14ac:dyDescent="0.25">
      <c r="B26" s="6">
        <f>SUMIF('Ateca liste'!$A$8:$A$204,A26,'Ateca liste'!$B$8:$B$204)</f>
        <v>0</v>
      </c>
      <c r="C26" s="6">
        <f>SUMIF('Ateca liste'!$A$8:$A$204,A26,'Ateca liste'!$C$8:$C$204)</f>
        <v>0</v>
      </c>
      <c r="D26" s="7" t="str">
        <f t="shared" si="6"/>
        <v/>
      </c>
      <c r="E26" s="1"/>
      <c r="F26" s="2">
        <f t="shared" si="1"/>
        <v>0</v>
      </c>
      <c r="G26" s="6">
        <f ca="1">SUMIF('Ateca liste'!$A$8:$A$204,F26,'Grosist tilbudsliste'!$B$8:$B$200)</f>
        <v>0</v>
      </c>
      <c r="H26" s="6">
        <f>SUMIF('Ateca liste'!$A$8:$A$204,F26,'Grosist tilbudsliste'!$C$8:$C$204)</f>
        <v>0</v>
      </c>
      <c r="I26" s="7" t="str">
        <f t="shared" ca="1" si="2"/>
        <v/>
      </c>
      <c r="J26" s="5" t="str">
        <f t="shared" ca="1" si="3"/>
        <v/>
      </c>
      <c r="K26" s="6" t="str">
        <f t="shared" ca="1" si="4"/>
        <v/>
      </c>
    </row>
    <row r="27" spans="1:11" x14ac:dyDescent="0.25">
      <c r="B27" s="6">
        <f>SUMIF('Ateca liste'!$A$8:$A$204,A27,'Ateca liste'!$B$8:$B$204)</f>
        <v>0</v>
      </c>
      <c r="C27" s="6">
        <f>SUMIF('Ateca liste'!$A$8:$A$204,A27,'Ateca liste'!$C$8:$C$204)</f>
        <v>0</v>
      </c>
      <c r="D27" s="7" t="str">
        <f t="shared" si="6"/>
        <v/>
      </c>
      <c r="E27" s="1"/>
      <c r="F27" s="2">
        <f t="shared" si="1"/>
        <v>0</v>
      </c>
      <c r="G27" s="6">
        <f ca="1">SUMIF('Ateca liste'!$A$8:$A$204,F27,'Grosist tilbudsliste'!$B$8:$B$200)</f>
        <v>0</v>
      </c>
      <c r="H27" s="6">
        <f>SUMIF('Ateca liste'!$A$8:$A$204,F27,'Grosist tilbudsliste'!$C$8:$C$204)</f>
        <v>0</v>
      </c>
      <c r="I27" s="7" t="str">
        <f t="shared" ca="1" si="2"/>
        <v/>
      </c>
      <c r="J27" s="5" t="str">
        <f t="shared" ca="1" si="3"/>
        <v/>
      </c>
      <c r="K27" s="6" t="str">
        <f t="shared" ca="1" si="4"/>
        <v/>
      </c>
    </row>
    <row r="28" spans="1:11" x14ac:dyDescent="0.25">
      <c r="B28" s="6">
        <f>SUMIF('Ateca liste'!$A$8:$A$204,A28,'Ateca liste'!$B$8:$B$204)</f>
        <v>0</v>
      </c>
      <c r="C28" s="6">
        <f>SUMIF('Ateca liste'!$A$8:$A$204,A28,'Ateca liste'!$C$8:$C$204)</f>
        <v>0</v>
      </c>
      <c r="D28" s="7" t="str">
        <f t="shared" si="6"/>
        <v/>
      </c>
      <c r="E28" s="1"/>
      <c r="F28" s="2">
        <f t="shared" si="1"/>
        <v>0</v>
      </c>
      <c r="G28" s="6">
        <f ca="1">SUMIF('Ateca liste'!$A$8:$A$204,F28,'Grosist tilbudsliste'!$B$8:$B$200)</f>
        <v>0</v>
      </c>
      <c r="H28" s="6">
        <f>SUMIF('Ateca liste'!$A$8:$A$204,F28,'Grosist tilbudsliste'!$C$8:$C$204)</f>
        <v>0</v>
      </c>
      <c r="I28" s="7" t="str">
        <f t="shared" ca="1" si="2"/>
        <v/>
      </c>
      <c r="J28" s="5" t="str">
        <f t="shared" ca="1" si="3"/>
        <v/>
      </c>
      <c r="K28" s="6" t="str">
        <f t="shared" ca="1" si="4"/>
        <v/>
      </c>
    </row>
    <row r="29" spans="1:11" x14ac:dyDescent="0.25">
      <c r="B29" s="6">
        <f>SUMIF('Ateca liste'!$A$8:$A$204,A29,'Ateca liste'!$B$8:$B$204)</f>
        <v>0</v>
      </c>
      <c r="C29" s="6">
        <f>SUMIF('Ateca liste'!$A$8:$A$204,A29,'Ateca liste'!$C$8:$C$204)</f>
        <v>0</v>
      </c>
      <c r="D29" s="7" t="str">
        <f t="shared" si="6"/>
        <v/>
      </c>
      <c r="E29" s="1"/>
      <c r="F29" s="2">
        <f t="shared" si="1"/>
        <v>0</v>
      </c>
      <c r="G29" s="6">
        <f ca="1">SUMIF('Ateca liste'!$A$8:$A$204,F29,'Grosist tilbudsliste'!$B$8:$B$200)</f>
        <v>0</v>
      </c>
      <c r="H29" s="6">
        <f>SUMIF('Ateca liste'!$A$8:$A$204,F29,'Grosist tilbudsliste'!$C$8:$C$204)</f>
        <v>0</v>
      </c>
      <c r="I29" s="7" t="str">
        <f t="shared" ca="1" si="2"/>
        <v/>
      </c>
      <c r="J29" s="5" t="str">
        <f t="shared" ca="1" si="3"/>
        <v/>
      </c>
      <c r="K29" s="6" t="str">
        <f t="shared" ca="1" si="4"/>
        <v/>
      </c>
    </row>
    <row r="30" spans="1:11" x14ac:dyDescent="0.25">
      <c r="B30" s="6">
        <f>SUMIF('Ateca liste'!$A$8:$A$204,A30,'Ateca liste'!$B$8:$B$204)</f>
        <v>0</v>
      </c>
      <c r="C30" s="6">
        <f>SUMIF('Ateca liste'!$A$8:$A$204,A30,'Ateca liste'!$C$8:$C$204)</f>
        <v>0</v>
      </c>
      <c r="D30" s="7" t="str">
        <f t="shared" si="6"/>
        <v/>
      </c>
      <c r="E30" s="1"/>
      <c r="F30" s="2">
        <f t="shared" si="1"/>
        <v>0</v>
      </c>
      <c r="G30" s="6">
        <f ca="1">SUMIF('Ateca liste'!$A$8:$A$204,F30,'Grosist tilbudsliste'!$B$8:$B$200)</f>
        <v>0</v>
      </c>
      <c r="H30" s="6">
        <f>SUMIF('Ateca liste'!$A$8:$A$204,F30,'Grosist tilbudsliste'!$C$8:$C$204)</f>
        <v>0</v>
      </c>
      <c r="I30" s="7" t="str">
        <f t="shared" ca="1" si="2"/>
        <v/>
      </c>
      <c r="J30" s="5" t="str">
        <f t="shared" ca="1" si="3"/>
        <v/>
      </c>
      <c r="K30" s="6" t="str">
        <f t="shared" ca="1" si="4"/>
        <v/>
      </c>
    </row>
    <row r="31" spans="1:11" x14ac:dyDescent="0.25">
      <c r="B31" s="6">
        <f>SUMIF('Ateca liste'!$A$8:$A$204,A31,'Ateca liste'!$B$8:$B$204)</f>
        <v>0</v>
      </c>
      <c r="C31" s="6">
        <f>SUMIF('Ateca liste'!$A$8:$A$204,A31,'Ateca liste'!$C$8:$C$204)</f>
        <v>0</v>
      </c>
      <c r="D31" s="7" t="str">
        <f t="shared" si="6"/>
        <v/>
      </c>
      <c r="E31" s="1"/>
      <c r="F31" s="2">
        <f t="shared" si="1"/>
        <v>0</v>
      </c>
      <c r="G31" s="6">
        <f ca="1">SUMIF('Ateca liste'!$A$8:$A$204,F31,'Grosist tilbudsliste'!$B$8:$B$200)</f>
        <v>0</v>
      </c>
      <c r="H31" s="6">
        <f>SUMIF('Ateca liste'!$A$8:$A$204,F31,'Grosist tilbudsliste'!$C$8:$C$204)</f>
        <v>0</v>
      </c>
      <c r="I31" s="7" t="str">
        <f t="shared" ca="1" si="2"/>
        <v/>
      </c>
      <c r="J31" s="5" t="str">
        <f t="shared" ca="1" si="3"/>
        <v/>
      </c>
      <c r="K31" s="6" t="str">
        <f t="shared" ca="1" si="4"/>
        <v/>
      </c>
    </row>
    <row r="32" spans="1:11" x14ac:dyDescent="0.25">
      <c r="B32" s="6">
        <f>SUMIF('Ateca liste'!$A$8:$A$204,A32,'Ateca liste'!$B$8:$B$204)</f>
        <v>0</v>
      </c>
      <c r="C32" s="6">
        <f>SUMIF('Ateca liste'!$A$8:$A$204,A32,'Ateca liste'!$C$8:$C$204)</f>
        <v>0</v>
      </c>
      <c r="D32" s="7" t="str">
        <f t="shared" si="6"/>
        <v/>
      </c>
      <c r="E32" s="1"/>
      <c r="F32" s="2">
        <f t="shared" si="1"/>
        <v>0</v>
      </c>
      <c r="G32" s="6">
        <f ca="1">SUMIF('Ateca liste'!$A$8:$A$204,F32,'Grosist tilbudsliste'!$B$8:$B$200)</f>
        <v>0</v>
      </c>
      <c r="H32" s="6">
        <f>SUMIF('Ateca liste'!$A$8:$A$204,F32,'Grosist tilbudsliste'!$C$8:$C$204)</f>
        <v>0</v>
      </c>
      <c r="I32" s="7" t="str">
        <f t="shared" ca="1" si="2"/>
        <v/>
      </c>
      <c r="J32" s="5" t="str">
        <f t="shared" ca="1" si="3"/>
        <v/>
      </c>
      <c r="K32" s="6" t="str">
        <f t="shared" ca="1" si="4"/>
        <v/>
      </c>
    </row>
    <row r="33" spans="2:11" x14ac:dyDescent="0.25">
      <c r="B33" s="6">
        <f>SUMIF('Ateca liste'!$A$8:$A$204,A33,'Ateca liste'!$B$8:$B$204)</f>
        <v>0</v>
      </c>
      <c r="C33" s="6">
        <f>SUMIF('Ateca liste'!$A$8:$A$204,A33,'Ateca liste'!$C$8:$C$204)</f>
        <v>0</v>
      </c>
      <c r="D33" s="7" t="str">
        <f t="shared" si="6"/>
        <v/>
      </c>
      <c r="E33" s="1"/>
      <c r="F33" s="2">
        <f t="shared" si="1"/>
        <v>0</v>
      </c>
      <c r="G33" s="6">
        <f ca="1">SUMIF('Ateca liste'!$A$8:$A$204,F33,'Grosist tilbudsliste'!$B$8:$B$200)</f>
        <v>0</v>
      </c>
      <c r="H33" s="6">
        <f>SUMIF('Ateca liste'!$A$8:$A$204,F33,'Grosist tilbudsliste'!$C$8:$C$204)</f>
        <v>0</v>
      </c>
      <c r="I33" s="7" t="str">
        <f t="shared" ca="1" si="2"/>
        <v/>
      </c>
      <c r="J33" s="5" t="str">
        <f t="shared" ca="1" si="3"/>
        <v/>
      </c>
      <c r="K33" s="6" t="str">
        <f t="shared" ca="1" si="4"/>
        <v/>
      </c>
    </row>
    <row r="34" spans="2:11" x14ac:dyDescent="0.25">
      <c r="B34" s="6">
        <f>SUMIF('Ateca liste'!$A$8:$A$204,A34,'Ateca liste'!$B$8:$B$204)</f>
        <v>0</v>
      </c>
      <c r="C34" s="6">
        <f>SUMIF('Ateca liste'!$A$8:$A$204,A34,'Ateca liste'!$C$8:$C$204)</f>
        <v>0</v>
      </c>
      <c r="D34" s="7" t="str">
        <f t="shared" si="6"/>
        <v/>
      </c>
      <c r="E34" s="1"/>
      <c r="F34" s="2">
        <f t="shared" si="1"/>
        <v>0</v>
      </c>
      <c r="G34" s="6">
        <f ca="1">SUMIF('Ateca liste'!$A$8:$A$204,F34,'Grosist tilbudsliste'!$B$8:$B$200)</f>
        <v>0</v>
      </c>
      <c r="H34" s="6">
        <f>SUMIF('Ateca liste'!$A$8:$A$204,F34,'Grosist tilbudsliste'!$C$8:$C$204)</f>
        <v>0</v>
      </c>
      <c r="I34" s="7" t="str">
        <f t="shared" ca="1" si="2"/>
        <v/>
      </c>
      <c r="J34" s="5" t="str">
        <f t="shared" ca="1" si="3"/>
        <v/>
      </c>
      <c r="K34" s="6" t="str">
        <f t="shared" ca="1" si="4"/>
        <v/>
      </c>
    </row>
    <row r="35" spans="2:11" x14ac:dyDescent="0.25">
      <c r="B35" s="6">
        <f>SUMIF('Ateca liste'!$A$8:$A$204,A35,'Ateca liste'!$B$8:$B$204)</f>
        <v>0</v>
      </c>
      <c r="C35" s="6">
        <f>SUMIF('Ateca liste'!$A$8:$A$204,A35,'Ateca liste'!$C$8:$C$204)</f>
        <v>0</v>
      </c>
      <c r="D35" s="7" t="str">
        <f t="shared" si="6"/>
        <v/>
      </c>
      <c r="E35" s="1"/>
      <c r="F35" s="2">
        <f t="shared" si="1"/>
        <v>0</v>
      </c>
      <c r="G35" s="6">
        <f ca="1">SUMIF('Ateca liste'!$A$8:$A$204,F35,'Grosist tilbudsliste'!$B$8:$B$200)</f>
        <v>0</v>
      </c>
      <c r="H35" s="6">
        <f>SUMIF('Ateca liste'!$A$8:$A$204,F35,'Grosist tilbudsliste'!$C$8:$C$204)</f>
        <v>0</v>
      </c>
      <c r="I35" s="7" t="str">
        <f t="shared" ca="1" si="2"/>
        <v/>
      </c>
      <c r="J35" s="5" t="str">
        <f t="shared" ca="1" si="3"/>
        <v/>
      </c>
      <c r="K35" s="6" t="str">
        <f t="shared" ca="1" si="4"/>
        <v/>
      </c>
    </row>
    <row r="36" spans="2:11" x14ac:dyDescent="0.25">
      <c r="B36" s="6">
        <f>SUMIF('Ateca liste'!$A$8:$A$204,A36,'Ateca liste'!$B$8:$B$204)</f>
        <v>0</v>
      </c>
      <c r="C36" s="6">
        <f>SUMIF('Ateca liste'!$A$8:$A$204,A36,'Ateca liste'!$C$8:$C$204)</f>
        <v>0</v>
      </c>
      <c r="D36" s="7" t="str">
        <f t="shared" si="6"/>
        <v/>
      </c>
      <c r="E36" s="1"/>
      <c r="F36" s="2">
        <f t="shared" si="1"/>
        <v>0</v>
      </c>
      <c r="G36" s="6">
        <f ca="1">SUMIF('Ateca liste'!$A$8:$A$204,F36,'Grosist tilbudsliste'!$B$8:$B$200)</f>
        <v>0</v>
      </c>
      <c r="H36" s="6">
        <f>SUMIF('Ateca liste'!$A$8:$A$204,F36,'Grosist tilbudsliste'!$C$8:$C$204)</f>
        <v>0</v>
      </c>
      <c r="I36" s="7" t="str">
        <f t="shared" ca="1" si="2"/>
        <v/>
      </c>
      <c r="J36" s="5" t="str">
        <f t="shared" ca="1" si="3"/>
        <v/>
      </c>
      <c r="K36" s="6" t="str">
        <f t="shared" ca="1" si="4"/>
        <v/>
      </c>
    </row>
    <row r="37" spans="2:11" x14ac:dyDescent="0.25">
      <c r="B37" s="6">
        <f>SUMIF('Ateca liste'!$A$8:$A$204,A37,'Ateca liste'!$B$8:$B$204)</f>
        <v>0</v>
      </c>
      <c r="C37" s="6">
        <f>SUMIF('Ateca liste'!$A$8:$A$204,A37,'Ateca liste'!$C$8:$C$204)</f>
        <v>0</v>
      </c>
      <c r="D37" s="7" t="str">
        <f t="shared" si="6"/>
        <v/>
      </c>
      <c r="E37" s="1"/>
      <c r="F37" s="2">
        <f t="shared" si="1"/>
        <v>0</v>
      </c>
      <c r="G37" s="6">
        <f ca="1">SUMIF('Ateca liste'!$A$8:$A$204,F37,'Grosist tilbudsliste'!$B$8:$B$200)</f>
        <v>0</v>
      </c>
      <c r="H37" s="6">
        <f>SUMIF('Ateca liste'!$A$8:$A$204,F37,'Grosist tilbudsliste'!$C$8:$C$204)</f>
        <v>0</v>
      </c>
      <c r="I37" s="7" t="str">
        <f t="shared" ca="1" si="2"/>
        <v/>
      </c>
      <c r="J37" s="5" t="str">
        <f t="shared" ca="1" si="3"/>
        <v/>
      </c>
      <c r="K37" s="6" t="str">
        <f t="shared" ca="1" si="4"/>
        <v/>
      </c>
    </row>
    <row r="38" spans="2:11" x14ac:dyDescent="0.25">
      <c r="B38" s="6">
        <f>SUMIF('Ateca liste'!$A$8:$A$204,A38,'Ateca liste'!$B$8:$B$204)</f>
        <v>0</v>
      </c>
      <c r="C38" s="6">
        <f>SUMIF('Ateca liste'!$A$8:$A$204,A38,'Ateca liste'!$C$8:$C$204)</f>
        <v>0</v>
      </c>
      <c r="D38" s="7" t="str">
        <f t="shared" si="6"/>
        <v/>
      </c>
      <c r="E38" s="1"/>
      <c r="F38" s="2">
        <f t="shared" si="1"/>
        <v>0</v>
      </c>
      <c r="G38" s="6">
        <f ca="1">SUMIF('Ateca liste'!$A$8:$A$204,F38,'Grosist tilbudsliste'!$B$8:$B$200)</f>
        <v>0</v>
      </c>
      <c r="H38" s="6">
        <f>SUMIF('Ateca liste'!$A$8:$A$204,F38,'Grosist tilbudsliste'!$C$8:$C$204)</f>
        <v>0</v>
      </c>
      <c r="I38" s="7" t="str">
        <f t="shared" ca="1" si="2"/>
        <v/>
      </c>
      <c r="J38" s="5" t="str">
        <f t="shared" ca="1" si="3"/>
        <v/>
      </c>
      <c r="K38" s="6" t="str">
        <f t="shared" ca="1" si="4"/>
        <v/>
      </c>
    </row>
    <row r="39" spans="2:11" x14ac:dyDescent="0.25">
      <c r="B39" s="6">
        <f>SUMIF('Ateca liste'!$A$8:$A$204,A39,'Ateca liste'!$B$8:$B$204)</f>
        <v>0</v>
      </c>
      <c r="C39" s="6">
        <f>SUMIF('Ateca liste'!$A$8:$A$204,A39,'Ateca liste'!$C$8:$C$204)</f>
        <v>0</v>
      </c>
      <c r="D39" s="7" t="str">
        <f t="shared" si="6"/>
        <v/>
      </c>
      <c r="E39" s="1"/>
      <c r="F39" s="2">
        <f t="shared" si="1"/>
        <v>0</v>
      </c>
      <c r="G39" s="6">
        <f ca="1">SUMIF('Ateca liste'!$A$8:$A$204,F39,'Grosist tilbudsliste'!$B$8:$B$200)</f>
        <v>0</v>
      </c>
      <c r="H39" s="6">
        <f>SUMIF('Ateca liste'!$A$8:$A$204,F39,'Grosist tilbudsliste'!$C$8:$C$204)</f>
        <v>0</v>
      </c>
      <c r="I39" s="7" t="str">
        <f t="shared" ca="1" si="2"/>
        <v/>
      </c>
      <c r="J39" s="5" t="str">
        <f t="shared" ca="1" si="3"/>
        <v/>
      </c>
      <c r="K39" s="6" t="str">
        <f t="shared" ca="1" si="4"/>
        <v/>
      </c>
    </row>
    <row r="40" spans="2:11" x14ac:dyDescent="0.25">
      <c r="B40" s="6">
        <f>SUMIF('Ateca liste'!$A$8:$A$204,A40,'Ateca liste'!$B$8:$B$204)</f>
        <v>0</v>
      </c>
      <c r="C40" s="6">
        <f>SUMIF('Ateca liste'!$A$8:$A$204,A40,'Ateca liste'!$C$8:$C$204)</f>
        <v>0</v>
      </c>
      <c r="D40" s="7" t="str">
        <f t="shared" si="6"/>
        <v/>
      </c>
      <c r="E40" s="1"/>
      <c r="F40" s="2">
        <f t="shared" si="1"/>
        <v>0</v>
      </c>
      <c r="G40" s="6">
        <f ca="1">SUMIF('Ateca liste'!$A$8:$A$204,F40,'Grosist tilbudsliste'!$B$8:$B$200)</f>
        <v>0</v>
      </c>
      <c r="H40" s="6">
        <f>SUMIF('Ateca liste'!$A$8:$A$204,F40,'Grosist tilbudsliste'!$C$8:$C$204)</f>
        <v>0</v>
      </c>
      <c r="I40" s="7" t="str">
        <f t="shared" ca="1" si="2"/>
        <v/>
      </c>
      <c r="J40" s="5" t="str">
        <f t="shared" ca="1" si="3"/>
        <v/>
      </c>
      <c r="K40" s="6" t="str">
        <f t="shared" ca="1" si="4"/>
        <v/>
      </c>
    </row>
    <row r="41" spans="2:11" x14ac:dyDescent="0.25">
      <c r="B41" s="6">
        <f>SUMIF('Ateca liste'!$A$8:$A$204,A41,'Ateca liste'!$B$8:$B$204)</f>
        <v>0</v>
      </c>
      <c r="C41" s="6">
        <f>SUMIF('Ateca liste'!$A$8:$A$204,A41,'Ateca liste'!$C$8:$C$204)</f>
        <v>0</v>
      </c>
      <c r="D41" s="7" t="str">
        <f t="shared" si="6"/>
        <v/>
      </c>
      <c r="E41" s="1"/>
      <c r="F41" s="2">
        <f t="shared" si="1"/>
        <v>0</v>
      </c>
      <c r="G41" s="6">
        <f ca="1">SUMIF('Ateca liste'!$A$8:$A$204,F41,'Grosist tilbudsliste'!$B$8:$B$200)</f>
        <v>0</v>
      </c>
      <c r="H41" s="6">
        <f>SUMIF('Ateca liste'!$A$8:$A$204,F41,'Grosist tilbudsliste'!$C$8:$C$204)</f>
        <v>0</v>
      </c>
      <c r="I41" s="7" t="str">
        <f t="shared" ca="1" si="2"/>
        <v/>
      </c>
      <c r="J41" s="5" t="str">
        <f t="shared" ca="1" si="3"/>
        <v/>
      </c>
      <c r="K41" s="6" t="str">
        <f t="shared" ca="1" si="4"/>
        <v/>
      </c>
    </row>
    <row r="42" spans="2:11" x14ac:dyDescent="0.25">
      <c r="B42" s="6">
        <f>SUMIF('Ateca liste'!$A$8:$A$204,A42,'Ateca liste'!$B$8:$B$204)</f>
        <v>0</v>
      </c>
      <c r="C42" s="6">
        <f>SUMIF('Ateca liste'!$A$8:$A$204,A42,'Ateca liste'!$C$8:$C$204)</f>
        <v>0</v>
      </c>
      <c r="D42" s="7" t="str">
        <f t="shared" si="6"/>
        <v/>
      </c>
      <c r="E42" s="1"/>
      <c r="F42" s="2">
        <f t="shared" si="1"/>
        <v>0</v>
      </c>
      <c r="G42" s="6">
        <f ca="1">SUMIF('Ateca liste'!$A$8:$A$204,F42,'Grosist tilbudsliste'!$B$8:$B$200)</f>
        <v>0</v>
      </c>
      <c r="H42" s="6">
        <f>SUMIF('Ateca liste'!$A$8:$A$204,F42,'Grosist tilbudsliste'!$C$8:$C$204)</f>
        <v>0</v>
      </c>
      <c r="I42" s="7" t="str">
        <f t="shared" ca="1" si="2"/>
        <v/>
      </c>
      <c r="J42" s="5" t="str">
        <f t="shared" ca="1" si="3"/>
        <v/>
      </c>
      <c r="K42" s="6" t="str">
        <f t="shared" ca="1" si="4"/>
        <v/>
      </c>
    </row>
    <row r="43" spans="2:11" x14ac:dyDescent="0.25">
      <c r="B43" s="6">
        <f>SUMIF('Ateca liste'!$A$8:$A$204,A43,'Ateca liste'!$B$8:$B$204)</f>
        <v>0</v>
      </c>
      <c r="C43" s="6">
        <f>SUMIF('Ateca liste'!$A$8:$A$204,A43,'Ateca liste'!$C$8:$C$204)</f>
        <v>0</v>
      </c>
      <c r="D43" s="7" t="str">
        <f t="shared" si="6"/>
        <v/>
      </c>
      <c r="E43" s="1"/>
      <c r="F43" s="2">
        <f t="shared" si="1"/>
        <v>0</v>
      </c>
      <c r="G43" s="6">
        <f ca="1">SUMIF('Ateca liste'!$A$8:$A$204,F43,'Grosist tilbudsliste'!$B$8:$B$200)</f>
        <v>0</v>
      </c>
      <c r="H43" s="6">
        <f>SUMIF('Ateca liste'!$A$8:$A$204,F43,'Grosist tilbudsliste'!$C$8:$C$204)</f>
        <v>0</v>
      </c>
      <c r="I43" s="7" t="str">
        <f t="shared" ca="1" si="2"/>
        <v/>
      </c>
      <c r="J43" s="5" t="str">
        <f t="shared" ca="1" si="3"/>
        <v/>
      </c>
      <c r="K43" s="6" t="str">
        <f t="shared" ca="1" si="4"/>
        <v/>
      </c>
    </row>
    <row r="44" spans="2:11" x14ac:dyDescent="0.25">
      <c r="B44" s="6">
        <f>SUMIF('Ateca liste'!$A$8:$A$204,A44,'Ateca liste'!$B$8:$B$204)</f>
        <v>0</v>
      </c>
      <c r="C44" s="6">
        <f>SUMIF('Ateca liste'!$A$8:$A$204,A44,'Ateca liste'!$C$8:$C$204)</f>
        <v>0</v>
      </c>
      <c r="D44" s="7" t="str">
        <f t="shared" si="6"/>
        <v/>
      </c>
      <c r="E44" s="1"/>
      <c r="F44" s="2">
        <f t="shared" si="1"/>
        <v>0</v>
      </c>
      <c r="G44" s="6">
        <f ca="1">SUMIF('Ateca liste'!$A$8:$A$204,F44,'Grosist tilbudsliste'!$B$8:$B$200)</f>
        <v>0</v>
      </c>
      <c r="H44" s="6">
        <f>SUMIF('Ateca liste'!$A$8:$A$204,F44,'Grosist tilbudsliste'!$C$8:$C$204)</f>
        <v>0</v>
      </c>
      <c r="I44" s="7" t="str">
        <f t="shared" ca="1" si="2"/>
        <v/>
      </c>
      <c r="J44" s="5" t="str">
        <f t="shared" ca="1" si="3"/>
        <v/>
      </c>
      <c r="K44" s="6" t="str">
        <f t="shared" ca="1" si="4"/>
        <v/>
      </c>
    </row>
    <row r="45" spans="2:11" x14ac:dyDescent="0.25">
      <c r="B45" s="6">
        <f>SUMIF('Ateca liste'!$A$8:$A$204,A45,'Ateca liste'!$B$8:$B$204)</f>
        <v>0</v>
      </c>
      <c r="C45" s="6">
        <f>SUMIF('Ateca liste'!$A$8:$A$204,A45,'Ateca liste'!$C$8:$C$204)</f>
        <v>0</v>
      </c>
      <c r="D45" s="7" t="str">
        <f t="shared" si="6"/>
        <v/>
      </c>
      <c r="E45" s="1"/>
      <c r="F45" s="2">
        <f t="shared" si="1"/>
        <v>0</v>
      </c>
      <c r="G45" s="6">
        <f ca="1">SUMIF('Ateca liste'!$A$8:$A$204,F45,'Grosist tilbudsliste'!$B$8:$B$200)</f>
        <v>0</v>
      </c>
      <c r="H45" s="6">
        <f>SUMIF('Ateca liste'!$A$8:$A$204,F45,'Grosist tilbudsliste'!$C$8:$C$204)</f>
        <v>0</v>
      </c>
      <c r="I45" s="7" t="str">
        <f t="shared" ca="1" si="2"/>
        <v/>
      </c>
      <c r="J45" s="5" t="str">
        <f t="shared" ca="1" si="3"/>
        <v/>
      </c>
      <c r="K45" s="6" t="str">
        <f t="shared" ca="1" si="4"/>
        <v/>
      </c>
    </row>
    <row r="46" spans="2:11" x14ac:dyDescent="0.25">
      <c r="B46" s="6">
        <f>SUMIF('Ateca liste'!$A$8:$A$204,A46,'Ateca liste'!$B$8:$B$204)</f>
        <v>0</v>
      </c>
      <c r="C46" s="6">
        <f>SUMIF('Ateca liste'!$A$8:$A$204,A46,'Ateca liste'!$C$8:$C$204)</f>
        <v>0</v>
      </c>
      <c r="D46" s="7" t="str">
        <f t="shared" si="6"/>
        <v/>
      </c>
      <c r="E46" s="1"/>
      <c r="F46" s="2">
        <f t="shared" si="1"/>
        <v>0</v>
      </c>
      <c r="G46" s="6">
        <f ca="1">SUMIF('Ateca liste'!$A$8:$A$204,F46,'Grosist tilbudsliste'!$B$8:$B$200)</f>
        <v>0</v>
      </c>
      <c r="H46" s="6">
        <f>SUMIF('Ateca liste'!$A$8:$A$204,F46,'Grosist tilbudsliste'!$C$8:$C$204)</f>
        <v>0</v>
      </c>
      <c r="I46" s="7" t="str">
        <f t="shared" ca="1" si="2"/>
        <v/>
      </c>
      <c r="J46" s="5" t="str">
        <f t="shared" ca="1" si="3"/>
        <v/>
      </c>
      <c r="K46" s="6" t="str">
        <f t="shared" ca="1" si="4"/>
        <v/>
      </c>
    </row>
    <row r="47" spans="2:11" x14ac:dyDescent="0.25">
      <c r="B47" s="6">
        <f>SUMIF('Ateca liste'!$A$8:$A$204,A47,'Ateca liste'!$B$8:$B$204)</f>
        <v>0</v>
      </c>
      <c r="C47" s="6">
        <f>SUMIF('Ateca liste'!$A$8:$A$204,A47,'Ateca liste'!$C$8:$C$204)</f>
        <v>0</v>
      </c>
      <c r="D47" s="7" t="str">
        <f t="shared" si="6"/>
        <v/>
      </c>
      <c r="E47" s="1"/>
      <c r="F47" s="2">
        <f t="shared" si="1"/>
        <v>0</v>
      </c>
      <c r="G47" s="6">
        <f ca="1">SUMIF('Ateca liste'!$A$8:$A$204,F47,'Grosist tilbudsliste'!$B$8:$B$200)</f>
        <v>0</v>
      </c>
      <c r="H47" s="6">
        <f>SUMIF('Ateca liste'!$A$8:$A$204,F47,'Grosist tilbudsliste'!$C$8:$C$204)</f>
        <v>0</v>
      </c>
      <c r="I47" s="7" t="str">
        <f t="shared" ca="1" si="2"/>
        <v/>
      </c>
      <c r="J47" s="5" t="str">
        <f t="shared" ca="1" si="3"/>
        <v/>
      </c>
      <c r="K47" s="6" t="str">
        <f t="shared" ca="1" si="4"/>
        <v/>
      </c>
    </row>
    <row r="48" spans="2:11" x14ac:dyDescent="0.25">
      <c r="B48" s="6">
        <f>SUMIF('Ateca liste'!$A$8:$A$204,A48,'Ateca liste'!$B$8:$B$204)</f>
        <v>0</v>
      </c>
      <c r="C48" s="6">
        <f>SUMIF('Ateca liste'!$A$8:$A$204,A48,'Ateca liste'!$C$8:$C$204)</f>
        <v>0</v>
      </c>
      <c r="D48" s="7" t="str">
        <f t="shared" si="6"/>
        <v/>
      </c>
      <c r="E48" s="1"/>
      <c r="F48" s="2">
        <f t="shared" si="1"/>
        <v>0</v>
      </c>
      <c r="G48" s="6">
        <f ca="1">SUMIF('Ateca liste'!$A$8:$A$204,F48,'Grosist tilbudsliste'!$B$8:$B$200)</f>
        <v>0</v>
      </c>
      <c r="H48" s="6">
        <f>SUMIF('Ateca liste'!$A$8:$A$204,F48,'Grosist tilbudsliste'!$C$8:$C$204)</f>
        <v>0</v>
      </c>
      <c r="I48" s="7" t="str">
        <f t="shared" ca="1" si="2"/>
        <v/>
      </c>
      <c r="J48" s="5" t="str">
        <f t="shared" ca="1" si="3"/>
        <v/>
      </c>
      <c r="K48" s="6" t="str">
        <f t="shared" ca="1" si="4"/>
        <v/>
      </c>
    </row>
    <row r="49" spans="2:11" x14ac:dyDescent="0.25">
      <c r="B49" s="6">
        <f>SUMIF('Ateca liste'!$A$8:$A$204,A49,'Ateca liste'!$B$8:$B$204)</f>
        <v>0</v>
      </c>
      <c r="C49" s="6">
        <f>SUMIF('Ateca liste'!$A$8:$A$204,A49,'Ateca liste'!$C$8:$C$204)</f>
        <v>0</v>
      </c>
      <c r="D49" s="7" t="str">
        <f t="shared" si="6"/>
        <v/>
      </c>
      <c r="E49" s="1"/>
      <c r="F49" s="2">
        <f t="shared" si="1"/>
        <v>0</v>
      </c>
      <c r="G49" s="6">
        <f ca="1">SUMIF('Ateca liste'!$A$8:$A$204,F49,'Grosist tilbudsliste'!$B$8:$B$200)</f>
        <v>0</v>
      </c>
      <c r="H49" s="6">
        <f>SUMIF('Ateca liste'!$A$8:$A$204,F49,'Grosist tilbudsliste'!$C$8:$C$204)</f>
        <v>0</v>
      </c>
      <c r="I49" s="7" t="str">
        <f t="shared" ca="1" si="2"/>
        <v/>
      </c>
      <c r="J49" s="5" t="str">
        <f t="shared" ca="1" si="3"/>
        <v/>
      </c>
      <c r="K49" s="6" t="str">
        <f t="shared" ca="1" si="4"/>
        <v/>
      </c>
    </row>
    <row r="50" spans="2:11" x14ac:dyDescent="0.25">
      <c r="B50" s="6">
        <f>SUMIF('Ateca liste'!$A$8:$A$204,A50,'Ateca liste'!$B$8:$B$204)</f>
        <v>0</v>
      </c>
      <c r="C50" s="6">
        <f>SUMIF('Ateca liste'!$A$8:$A$204,A50,'Ateca liste'!$C$8:$C$204)</f>
        <v>0</v>
      </c>
      <c r="D50" s="7" t="str">
        <f t="shared" si="6"/>
        <v/>
      </c>
      <c r="E50" s="1"/>
      <c r="F50" s="2">
        <f t="shared" si="1"/>
        <v>0</v>
      </c>
      <c r="G50" s="6">
        <f ca="1">SUMIF('Ateca liste'!$A$8:$A$204,F50,'Grosist tilbudsliste'!$B$8:$B$200)</f>
        <v>0</v>
      </c>
      <c r="H50" s="6">
        <f>SUMIF('Ateca liste'!$A$8:$A$204,F50,'Grosist tilbudsliste'!$C$8:$C$204)</f>
        <v>0</v>
      </c>
      <c r="I50" s="7" t="str">
        <f t="shared" ca="1" si="2"/>
        <v/>
      </c>
      <c r="J50" s="5" t="str">
        <f t="shared" ca="1" si="3"/>
        <v/>
      </c>
      <c r="K50" s="6" t="str">
        <f t="shared" ca="1" si="4"/>
        <v/>
      </c>
    </row>
    <row r="51" spans="2:11" x14ac:dyDescent="0.25">
      <c r="B51" s="6">
        <f>SUMIF('Ateca liste'!$A$8:$A$204,A51,'Ateca liste'!$B$8:$B$204)</f>
        <v>0</v>
      </c>
      <c r="C51" s="6">
        <f>SUMIF('Ateca liste'!$A$8:$A$204,A51,'Ateca liste'!$C$8:$C$204)</f>
        <v>0</v>
      </c>
      <c r="D51" s="7" t="str">
        <f t="shared" si="6"/>
        <v/>
      </c>
      <c r="E51" s="1"/>
      <c r="F51" s="2">
        <f t="shared" si="1"/>
        <v>0</v>
      </c>
      <c r="G51" s="6">
        <f ca="1">SUMIF('Ateca liste'!$A$8:$A$204,F51,'Grosist tilbudsliste'!$B$8:$B$200)</f>
        <v>0</v>
      </c>
      <c r="H51" s="6">
        <f>SUMIF('Ateca liste'!$A$8:$A$204,F51,'Grosist tilbudsliste'!$C$8:$C$204)</f>
        <v>0</v>
      </c>
      <c r="I51" s="7" t="str">
        <f t="shared" ca="1" si="2"/>
        <v/>
      </c>
      <c r="J51" s="5" t="str">
        <f t="shared" ca="1" si="3"/>
        <v/>
      </c>
      <c r="K51" s="6" t="str">
        <f t="shared" ca="1" si="4"/>
        <v/>
      </c>
    </row>
    <row r="52" spans="2:11" x14ac:dyDescent="0.25">
      <c r="B52" s="6">
        <f>SUMIF('Ateca liste'!$A$8:$A$204,A52,'Ateca liste'!$B$8:$B$204)</f>
        <v>0</v>
      </c>
      <c r="C52" s="6">
        <f>SUMIF('Ateca liste'!$A$8:$A$204,A52,'Ateca liste'!$C$8:$C$204)</f>
        <v>0</v>
      </c>
      <c r="D52" s="7" t="str">
        <f t="shared" si="6"/>
        <v/>
      </c>
      <c r="E52" s="1"/>
      <c r="F52" s="2">
        <f t="shared" si="1"/>
        <v>0</v>
      </c>
      <c r="G52" s="6">
        <f ca="1">SUMIF('Ateca liste'!$A$8:$A$204,F52,'Grosist tilbudsliste'!$B$8:$B$200)</f>
        <v>0</v>
      </c>
      <c r="H52" s="6">
        <f>SUMIF('Ateca liste'!$A$8:$A$204,F52,'Grosist tilbudsliste'!$C$8:$C$204)</f>
        <v>0</v>
      </c>
      <c r="I52" s="7" t="str">
        <f t="shared" ca="1" si="2"/>
        <v/>
      </c>
      <c r="J52" s="5" t="str">
        <f t="shared" ca="1" si="3"/>
        <v/>
      </c>
      <c r="K52" s="6" t="str">
        <f t="shared" ca="1" si="4"/>
        <v/>
      </c>
    </row>
    <row r="53" spans="2:11" x14ac:dyDescent="0.25">
      <c r="B53" s="6">
        <f>SUMIF('Ateca liste'!$A$8:$A$204,A53,'Ateca liste'!$B$8:$B$204)</f>
        <v>0</v>
      </c>
      <c r="C53" s="6">
        <f>SUMIF('Ateca liste'!$A$8:$A$204,A53,'Ateca liste'!$C$8:$C$204)</f>
        <v>0</v>
      </c>
      <c r="D53" s="7" t="str">
        <f t="shared" si="6"/>
        <v/>
      </c>
      <c r="E53" s="1"/>
      <c r="F53" s="2">
        <f t="shared" si="1"/>
        <v>0</v>
      </c>
      <c r="G53" s="6">
        <f ca="1">SUMIF('Ateca liste'!$A$8:$A$204,F53,'Grosist tilbudsliste'!$B$8:$B$200)</f>
        <v>0</v>
      </c>
      <c r="H53" s="6">
        <f>SUMIF('Ateca liste'!$A$8:$A$204,F53,'Grosist tilbudsliste'!$C$8:$C$204)</f>
        <v>0</v>
      </c>
      <c r="I53" s="7" t="str">
        <f t="shared" ca="1" si="2"/>
        <v/>
      </c>
      <c r="J53" s="5" t="str">
        <f t="shared" ca="1" si="3"/>
        <v/>
      </c>
      <c r="K53" s="6" t="str">
        <f t="shared" ca="1" si="4"/>
        <v/>
      </c>
    </row>
    <row r="54" spans="2:11" x14ac:dyDescent="0.25">
      <c r="B54" s="6">
        <f>SUMIF('Ateca liste'!$A$8:$A$204,A54,'Ateca liste'!$B$8:$B$204)</f>
        <v>0</v>
      </c>
      <c r="C54" s="6">
        <f>SUMIF('Ateca liste'!$A$8:$A$204,A54,'Ateca liste'!$C$8:$C$204)</f>
        <v>0</v>
      </c>
      <c r="D54" s="7" t="str">
        <f t="shared" si="6"/>
        <v/>
      </c>
      <c r="E54" s="1"/>
      <c r="F54" s="2">
        <f t="shared" si="1"/>
        <v>0</v>
      </c>
      <c r="G54" s="6">
        <f ca="1">SUMIF('Ateca liste'!$A$8:$A$204,F54,'Grosist tilbudsliste'!$B$8:$B$200)</f>
        <v>0</v>
      </c>
      <c r="H54" s="6">
        <f>SUMIF('Ateca liste'!$A$8:$A$204,F54,'Grosist tilbudsliste'!$C$8:$C$204)</f>
        <v>0</v>
      </c>
      <c r="I54" s="7" t="str">
        <f t="shared" ca="1" si="2"/>
        <v/>
      </c>
      <c r="J54" s="5" t="str">
        <f t="shared" ca="1" si="3"/>
        <v/>
      </c>
      <c r="K54" s="6" t="str">
        <f t="shared" ca="1" si="4"/>
        <v/>
      </c>
    </row>
    <row r="55" spans="2:11" x14ac:dyDescent="0.25">
      <c r="B55" s="6">
        <f>SUMIF('Ateca liste'!$A$8:$A$204,A55,'Ateca liste'!$B$8:$B$204)</f>
        <v>0</v>
      </c>
      <c r="C55" s="6">
        <f>SUMIF('Ateca liste'!$A$8:$A$204,A55,'Ateca liste'!$C$8:$C$204)</f>
        <v>0</v>
      </c>
      <c r="D55" s="7" t="str">
        <f t="shared" si="6"/>
        <v/>
      </c>
      <c r="E55" s="1"/>
      <c r="F55" s="2">
        <f t="shared" si="1"/>
        <v>0</v>
      </c>
      <c r="G55" s="6">
        <f ca="1">SUMIF('Ateca liste'!$A$8:$A$204,F55,'Grosist tilbudsliste'!$B$8:$B$200)</f>
        <v>0</v>
      </c>
      <c r="H55" s="6">
        <f>SUMIF('Ateca liste'!$A$8:$A$204,F55,'Grosist tilbudsliste'!$C$8:$C$204)</f>
        <v>0</v>
      </c>
      <c r="I55" s="7" t="str">
        <f t="shared" ca="1" si="2"/>
        <v/>
      </c>
      <c r="J55" s="5" t="str">
        <f t="shared" ca="1" si="3"/>
        <v/>
      </c>
      <c r="K55" s="6" t="str">
        <f t="shared" ca="1" si="4"/>
        <v/>
      </c>
    </row>
    <row r="56" spans="2:11" x14ac:dyDescent="0.25">
      <c r="B56" s="6">
        <f>SUMIF('Ateca liste'!$A$8:$A$204,A56,'Ateca liste'!$B$8:$B$204)</f>
        <v>0</v>
      </c>
      <c r="C56" s="6">
        <f>SUMIF('Ateca liste'!$A$8:$A$204,A56,'Ateca liste'!$C$8:$C$204)</f>
        <v>0</v>
      </c>
      <c r="D56" s="7" t="str">
        <f t="shared" si="6"/>
        <v/>
      </c>
      <c r="E56" s="1"/>
      <c r="F56" s="2">
        <f t="shared" si="1"/>
        <v>0</v>
      </c>
      <c r="G56" s="6">
        <f ca="1">SUMIF('Ateca liste'!$A$8:$A$204,F56,'Grosist tilbudsliste'!$B$8:$B$200)</f>
        <v>0</v>
      </c>
      <c r="H56" s="6">
        <f>SUMIF('Ateca liste'!$A$8:$A$204,F56,'Grosist tilbudsliste'!$C$8:$C$204)</f>
        <v>0</v>
      </c>
      <c r="I56" s="7" t="str">
        <f t="shared" ca="1" si="2"/>
        <v/>
      </c>
      <c r="J56" s="5" t="str">
        <f t="shared" ca="1" si="3"/>
        <v/>
      </c>
      <c r="K56" s="6" t="str">
        <f t="shared" ca="1" si="4"/>
        <v/>
      </c>
    </row>
    <row r="57" spans="2:11" x14ac:dyDescent="0.25">
      <c r="B57" s="6">
        <f>SUMIF('Ateca liste'!$A$8:$A$204,A57,'Ateca liste'!$B$8:$B$204)</f>
        <v>0</v>
      </c>
      <c r="C57" s="6">
        <f>SUMIF('Ateca liste'!$A$8:$A$204,A57,'Ateca liste'!$C$8:$C$204)</f>
        <v>0</v>
      </c>
      <c r="D57" s="7" t="str">
        <f t="shared" si="6"/>
        <v/>
      </c>
      <c r="E57" s="1"/>
      <c r="F57" s="2">
        <f t="shared" si="1"/>
        <v>0</v>
      </c>
      <c r="G57" s="6">
        <f ca="1">SUMIF('Ateca liste'!$A$8:$A$204,F57,'Grosist tilbudsliste'!$B$8:$B$200)</f>
        <v>0</v>
      </c>
      <c r="H57" s="6">
        <f>SUMIF('Ateca liste'!$A$8:$A$204,F57,'Grosist tilbudsliste'!$C$8:$C$204)</f>
        <v>0</v>
      </c>
      <c r="I57" s="7" t="str">
        <f t="shared" ca="1" si="2"/>
        <v/>
      </c>
      <c r="J57" s="5" t="str">
        <f t="shared" ca="1" si="3"/>
        <v/>
      </c>
      <c r="K57" s="6" t="str">
        <f t="shared" ca="1" si="4"/>
        <v/>
      </c>
    </row>
    <row r="58" spans="2:11" x14ac:dyDescent="0.25">
      <c r="B58" s="6">
        <f>SUMIF('Ateca liste'!$A$8:$A$204,A58,'Ateca liste'!$B$8:$B$204)</f>
        <v>0</v>
      </c>
      <c r="C58" s="6">
        <f>SUMIF('Ateca liste'!$A$8:$A$204,A58,'Ateca liste'!$C$8:$C$204)</f>
        <v>0</v>
      </c>
      <c r="D58" s="7" t="str">
        <f t="shared" si="6"/>
        <v/>
      </c>
      <c r="E58" s="1"/>
      <c r="F58" s="2">
        <f t="shared" si="1"/>
        <v>0</v>
      </c>
      <c r="G58" s="6">
        <f ca="1">SUMIF('Ateca liste'!$A$8:$A$204,F58,'Grosist tilbudsliste'!$B$8:$B$200)</f>
        <v>0</v>
      </c>
      <c r="H58" s="6">
        <f>SUMIF('Ateca liste'!$A$8:$A$204,F58,'Grosist tilbudsliste'!$C$8:$C$204)</f>
        <v>0</v>
      </c>
      <c r="I58" s="7" t="str">
        <f t="shared" ca="1" si="2"/>
        <v/>
      </c>
      <c r="J58" s="5" t="str">
        <f t="shared" ca="1" si="3"/>
        <v/>
      </c>
      <c r="K58" s="6" t="str">
        <f t="shared" ca="1" si="4"/>
        <v/>
      </c>
    </row>
    <row r="59" spans="2:11" x14ac:dyDescent="0.25">
      <c r="B59" s="6">
        <f>SUMIF('Ateca liste'!$A$8:$A$204,A59,'Ateca liste'!$B$8:$B$204)</f>
        <v>0</v>
      </c>
      <c r="C59" s="6">
        <f>SUMIF('Ateca liste'!$A$8:$A$204,A59,'Ateca liste'!$C$8:$C$204)</f>
        <v>0</v>
      </c>
      <c r="D59" s="7" t="str">
        <f t="shared" si="6"/>
        <v/>
      </c>
      <c r="E59" s="1"/>
      <c r="F59" s="2">
        <f t="shared" si="1"/>
        <v>0</v>
      </c>
      <c r="G59" s="6">
        <f ca="1">SUMIF('Ateca liste'!$A$8:$A$204,F59,'Grosist tilbudsliste'!$B$8:$B$200)</f>
        <v>0</v>
      </c>
      <c r="H59" s="6">
        <f>SUMIF('Ateca liste'!$A$8:$A$204,F59,'Grosist tilbudsliste'!$C$8:$C$204)</f>
        <v>0</v>
      </c>
      <c r="I59" s="7" t="str">
        <f t="shared" ca="1" si="2"/>
        <v/>
      </c>
      <c r="J59" s="5" t="str">
        <f t="shared" ca="1" si="3"/>
        <v/>
      </c>
      <c r="K59" s="6" t="str">
        <f t="shared" ca="1" si="4"/>
        <v/>
      </c>
    </row>
    <row r="60" spans="2:11" x14ac:dyDescent="0.25">
      <c r="B60" s="6">
        <f>SUMIF('Ateca liste'!$A$8:$A$204,A60,'Ateca liste'!$B$8:$B$204)</f>
        <v>0</v>
      </c>
      <c r="C60" s="6">
        <f>SUMIF('Ateca liste'!$A$8:$A$204,A60,'Ateca liste'!$C$8:$C$204)</f>
        <v>0</v>
      </c>
      <c r="D60" s="7" t="str">
        <f t="shared" si="6"/>
        <v/>
      </c>
      <c r="E60" s="1"/>
      <c r="F60" s="2">
        <f t="shared" si="1"/>
        <v>0</v>
      </c>
      <c r="G60" s="6">
        <f ca="1">SUMIF('Ateca liste'!$A$8:$A$204,F60,'Grosist tilbudsliste'!$B$8:$B$200)</f>
        <v>0</v>
      </c>
      <c r="H60" s="6">
        <f>SUMIF('Ateca liste'!$A$8:$A$204,F60,'Grosist tilbudsliste'!$C$8:$C$204)</f>
        <v>0</v>
      </c>
      <c r="I60" s="7" t="str">
        <f t="shared" ca="1" si="2"/>
        <v/>
      </c>
      <c r="J60" s="5" t="str">
        <f t="shared" ca="1" si="3"/>
        <v/>
      </c>
      <c r="K60" s="6" t="str">
        <f t="shared" ca="1" si="4"/>
        <v/>
      </c>
    </row>
    <row r="61" spans="2:11" x14ac:dyDescent="0.25">
      <c r="B61" s="6">
        <f>SUMIF('Ateca liste'!$A$8:$A$204,A61,'Ateca liste'!$B$8:$B$204)</f>
        <v>0</v>
      </c>
      <c r="C61" s="6">
        <f>SUMIF('Ateca liste'!$A$8:$A$204,A61,'Ateca liste'!$C$8:$C$204)</f>
        <v>0</v>
      </c>
      <c r="D61" s="7" t="str">
        <f t="shared" si="6"/>
        <v/>
      </c>
      <c r="E61" s="1"/>
      <c r="F61" s="2">
        <f t="shared" si="1"/>
        <v>0</v>
      </c>
      <c r="G61" s="6">
        <f ca="1">SUMIF('Ateca liste'!$A$8:$A$204,F61,'Grosist tilbudsliste'!$B$8:$B$200)</f>
        <v>0</v>
      </c>
      <c r="H61" s="6">
        <f>SUMIF('Ateca liste'!$A$8:$A$204,F61,'Grosist tilbudsliste'!$C$8:$C$204)</f>
        <v>0</v>
      </c>
      <c r="I61" s="7" t="str">
        <f t="shared" ca="1" si="2"/>
        <v/>
      </c>
      <c r="J61" s="5" t="str">
        <f t="shared" ca="1" si="3"/>
        <v/>
      </c>
      <c r="K61" s="6" t="str">
        <f t="shared" ca="1" si="4"/>
        <v/>
      </c>
    </row>
    <row r="62" spans="2:11" x14ac:dyDescent="0.25">
      <c r="B62" s="6">
        <f>SUMIF('Ateca liste'!$A$8:$A$204,A62,'Ateca liste'!$B$8:$B$204)</f>
        <v>0</v>
      </c>
      <c r="C62" s="6">
        <f>SUMIF('Ateca liste'!$A$8:$A$204,A62,'Ateca liste'!$C$8:$C$204)</f>
        <v>0</v>
      </c>
      <c r="D62" s="7" t="str">
        <f t="shared" si="6"/>
        <v/>
      </c>
      <c r="E62" s="1"/>
      <c r="F62" s="2">
        <f t="shared" si="1"/>
        <v>0</v>
      </c>
      <c r="G62" s="6">
        <f ca="1">SUMIF('Ateca liste'!$A$8:$A$204,F62,'Grosist tilbudsliste'!$B$8:$B$200)</f>
        <v>0</v>
      </c>
      <c r="H62" s="6">
        <f>SUMIF('Ateca liste'!$A$8:$A$204,F62,'Grosist tilbudsliste'!$C$8:$C$204)</f>
        <v>0</v>
      </c>
      <c r="I62" s="7" t="str">
        <f t="shared" ca="1" si="2"/>
        <v/>
      </c>
      <c r="J62" s="5" t="str">
        <f t="shared" ca="1" si="3"/>
        <v/>
      </c>
      <c r="K62" s="6" t="str">
        <f t="shared" ca="1" si="4"/>
        <v/>
      </c>
    </row>
    <row r="63" spans="2:11" x14ac:dyDescent="0.25">
      <c r="B63" s="6">
        <f>SUMIF('Ateca liste'!$A$8:$A$204,A63,'Ateca liste'!$B$8:$B$204)</f>
        <v>0</v>
      </c>
      <c r="C63" s="6">
        <f>SUMIF('Ateca liste'!$A$8:$A$204,A63,'Ateca liste'!$C$8:$C$204)</f>
        <v>0</v>
      </c>
      <c r="D63" s="7" t="str">
        <f t="shared" si="6"/>
        <v/>
      </c>
      <c r="E63" s="1"/>
      <c r="F63" s="2">
        <f t="shared" si="1"/>
        <v>0</v>
      </c>
      <c r="G63" s="6">
        <f ca="1">SUMIF('Ateca liste'!$A$8:$A$204,F63,'Grosist tilbudsliste'!$B$8:$B$200)</f>
        <v>0</v>
      </c>
      <c r="H63" s="6">
        <f>SUMIF('Ateca liste'!$A$8:$A$204,F63,'Grosist tilbudsliste'!$C$8:$C$204)</f>
        <v>0</v>
      </c>
      <c r="I63" s="7" t="str">
        <f t="shared" ca="1" si="2"/>
        <v/>
      </c>
      <c r="J63" s="5" t="str">
        <f t="shared" ca="1" si="3"/>
        <v/>
      </c>
      <c r="K63" s="6" t="str">
        <f t="shared" ca="1" si="4"/>
        <v/>
      </c>
    </row>
    <row r="64" spans="2:11" x14ac:dyDescent="0.25">
      <c r="B64" s="6">
        <f>SUMIF('Ateca liste'!$A$8:$A$204,A64,'Ateca liste'!$B$8:$B$204)</f>
        <v>0</v>
      </c>
      <c r="C64" s="6">
        <f>SUMIF('Ateca liste'!$A$8:$A$204,A64,'Ateca liste'!$C$8:$C$204)</f>
        <v>0</v>
      </c>
      <c r="D64" s="7" t="str">
        <f t="shared" si="6"/>
        <v/>
      </c>
      <c r="E64" s="1"/>
      <c r="F64" s="2">
        <f t="shared" si="1"/>
        <v>0</v>
      </c>
      <c r="G64" s="6">
        <f ca="1">SUMIF('Ateca liste'!$A$8:$A$204,F64,'Grosist tilbudsliste'!$B$8:$B$200)</f>
        <v>0</v>
      </c>
      <c r="H64" s="6">
        <f>SUMIF('Ateca liste'!$A$8:$A$204,F64,'Grosist tilbudsliste'!$C$8:$C$204)</f>
        <v>0</v>
      </c>
      <c r="I64" s="7" t="str">
        <f t="shared" ca="1" si="2"/>
        <v/>
      </c>
      <c r="J64" s="5" t="str">
        <f t="shared" ca="1" si="3"/>
        <v/>
      </c>
      <c r="K64" s="6" t="str">
        <f t="shared" ca="1" si="4"/>
        <v/>
      </c>
    </row>
    <row r="65" spans="2:11" x14ac:dyDescent="0.25">
      <c r="B65" s="6">
        <f>SUMIF('Ateca liste'!$A$8:$A$204,A65,'Ateca liste'!$B$8:$B$204)</f>
        <v>0</v>
      </c>
      <c r="C65" s="6">
        <f>SUMIF('Ateca liste'!$A$8:$A$204,A65,'Ateca liste'!$C$8:$C$204)</f>
        <v>0</v>
      </c>
      <c r="D65" s="7" t="str">
        <f t="shared" si="6"/>
        <v/>
      </c>
      <c r="E65" s="1"/>
      <c r="F65" s="2">
        <f t="shared" si="1"/>
        <v>0</v>
      </c>
      <c r="G65" s="6">
        <f ca="1">SUMIF('Ateca liste'!$A$8:$A$204,F65,'Grosist tilbudsliste'!$B$8:$B$200)</f>
        <v>0</v>
      </c>
      <c r="H65" s="6">
        <f>SUMIF('Ateca liste'!$A$8:$A$204,F65,'Grosist tilbudsliste'!$C$8:$C$204)</f>
        <v>0</v>
      </c>
      <c r="I65" s="7" t="str">
        <f t="shared" ca="1" si="2"/>
        <v/>
      </c>
      <c r="J65" s="5" t="str">
        <f t="shared" ca="1" si="3"/>
        <v/>
      </c>
      <c r="K65" s="6" t="str">
        <f t="shared" ca="1" si="4"/>
        <v/>
      </c>
    </row>
    <row r="66" spans="2:11" x14ac:dyDescent="0.25">
      <c r="B66" s="6">
        <f>SUMIF('Ateca liste'!$A$8:$A$204,A66,'Ateca liste'!$B$8:$B$204)</f>
        <v>0</v>
      </c>
      <c r="C66" s="6">
        <f>SUMIF('Ateca liste'!$A$8:$A$204,A66,'Ateca liste'!$C$8:$C$204)</f>
        <v>0</v>
      </c>
      <c r="D66" s="7" t="str">
        <f t="shared" si="6"/>
        <v/>
      </c>
      <c r="E66" s="1"/>
      <c r="F66" s="2">
        <f t="shared" si="1"/>
        <v>0</v>
      </c>
      <c r="G66" s="6">
        <f ca="1">SUMIF('Ateca liste'!$A$8:$A$204,F66,'Grosist tilbudsliste'!$B$8:$B$200)</f>
        <v>0</v>
      </c>
      <c r="H66" s="6">
        <f>SUMIF('Ateca liste'!$A$8:$A$204,F66,'Grosist tilbudsliste'!$C$8:$C$204)</f>
        <v>0</v>
      </c>
      <c r="I66" s="7" t="str">
        <f t="shared" ca="1" si="2"/>
        <v/>
      </c>
      <c r="J66" s="5" t="str">
        <f t="shared" ca="1" si="3"/>
        <v/>
      </c>
      <c r="K66" s="6" t="str">
        <f t="shared" ca="1" si="4"/>
        <v/>
      </c>
    </row>
    <row r="67" spans="2:11" x14ac:dyDescent="0.25">
      <c r="B67" s="6">
        <f>SUMIF('Ateca liste'!$A$8:$A$204,A67,'Ateca liste'!$B$8:$B$204)</f>
        <v>0</v>
      </c>
      <c r="C67" s="6">
        <f>SUMIF('Ateca liste'!$A$8:$A$204,A67,'Ateca liste'!$C$8:$C$204)</f>
        <v>0</v>
      </c>
      <c r="D67" s="7" t="str">
        <f t="shared" si="6"/>
        <v/>
      </c>
      <c r="E67" s="1"/>
      <c r="F67" s="2">
        <f t="shared" si="1"/>
        <v>0</v>
      </c>
      <c r="G67" s="6">
        <f ca="1">SUMIF('Ateca liste'!$A$8:$A$204,F67,'Grosist tilbudsliste'!$B$8:$B$200)</f>
        <v>0</v>
      </c>
      <c r="H67" s="6">
        <f>SUMIF('Ateca liste'!$A$8:$A$204,F67,'Grosist tilbudsliste'!$C$8:$C$204)</f>
        <v>0</v>
      </c>
      <c r="I67" s="7" t="str">
        <f t="shared" ca="1" si="2"/>
        <v/>
      </c>
      <c r="J67" s="5" t="str">
        <f t="shared" ca="1" si="3"/>
        <v/>
      </c>
      <c r="K67" s="6" t="str">
        <f t="shared" ca="1" si="4"/>
        <v/>
      </c>
    </row>
    <row r="68" spans="2:11" x14ac:dyDescent="0.25">
      <c r="B68" s="6">
        <f>SUMIF('Ateca liste'!$A$8:$A$204,A68,'Ateca liste'!$B$8:$B$204)</f>
        <v>0</v>
      </c>
      <c r="C68" s="6">
        <f>SUMIF('Ateca liste'!$A$8:$A$204,A68,'Ateca liste'!$C$8:$C$204)</f>
        <v>0</v>
      </c>
      <c r="D68" s="7" t="str">
        <f t="shared" si="6"/>
        <v/>
      </c>
      <c r="E68" s="1"/>
      <c r="F68" s="2">
        <f t="shared" si="1"/>
        <v>0</v>
      </c>
      <c r="G68" s="6">
        <f ca="1">SUMIF('Ateca liste'!$A$8:$A$204,F68,'Grosist tilbudsliste'!$B$8:$B$200)</f>
        <v>0</v>
      </c>
      <c r="H68" s="6">
        <f>SUMIF('Ateca liste'!$A$8:$A$204,F68,'Grosist tilbudsliste'!$C$8:$C$204)</f>
        <v>0</v>
      </c>
      <c r="I68" s="7" t="str">
        <f t="shared" ca="1" si="2"/>
        <v/>
      </c>
      <c r="J68" s="5" t="str">
        <f t="shared" ca="1" si="3"/>
        <v/>
      </c>
      <c r="K68" s="6" t="str">
        <f t="shared" ca="1" si="4"/>
        <v/>
      </c>
    </row>
    <row r="69" spans="2:11" x14ac:dyDescent="0.25">
      <c r="B69" s="6">
        <f>SUMIF('Ateca liste'!$A$8:$A$204,A69,'Ateca liste'!$B$8:$B$204)</f>
        <v>0</v>
      </c>
      <c r="C69" s="6">
        <f>SUMIF('Ateca liste'!$A$8:$A$204,A69,'Ateca liste'!$C$8:$C$204)</f>
        <v>0</v>
      </c>
      <c r="D69" s="7" t="str">
        <f t="shared" si="6"/>
        <v/>
      </c>
      <c r="E69" s="1"/>
      <c r="F69" s="2">
        <f t="shared" si="1"/>
        <v>0</v>
      </c>
      <c r="G69" s="6">
        <f ca="1">SUMIF('Ateca liste'!$A$8:$A$204,F69,'Grosist tilbudsliste'!$B$8:$B$200)</f>
        <v>0</v>
      </c>
      <c r="H69" s="6">
        <f>SUMIF('Ateca liste'!$A$8:$A$204,F69,'Grosist tilbudsliste'!$C$8:$C$204)</f>
        <v>0</v>
      </c>
      <c r="I69" s="7" t="str">
        <f t="shared" ca="1" si="2"/>
        <v/>
      </c>
      <c r="J69" s="5" t="str">
        <f t="shared" ca="1" si="3"/>
        <v/>
      </c>
      <c r="K69" s="6" t="str">
        <f t="shared" ca="1" si="4"/>
        <v/>
      </c>
    </row>
    <row r="70" spans="2:11" x14ac:dyDescent="0.25">
      <c r="B70" s="6">
        <f>SUMIF('Ateca liste'!$A$8:$A$204,A70,'Ateca liste'!$B$8:$B$204)</f>
        <v>0</v>
      </c>
      <c r="C70" s="6">
        <f>SUMIF('Ateca liste'!$A$8:$A$204,A70,'Ateca liste'!$C$8:$C$204)</f>
        <v>0</v>
      </c>
      <c r="D70" s="7" t="str">
        <f t="shared" si="6"/>
        <v/>
      </c>
      <c r="E70" s="1"/>
      <c r="F70" s="2">
        <f t="shared" si="1"/>
        <v>0</v>
      </c>
      <c r="G70" s="6">
        <f ca="1">SUMIF('Ateca liste'!$A$8:$A$204,F70,'Grosist tilbudsliste'!$B$8:$B$200)</f>
        <v>0</v>
      </c>
      <c r="H70" s="6">
        <f>SUMIF('Ateca liste'!$A$8:$A$204,F70,'Grosist tilbudsliste'!$C$8:$C$204)</f>
        <v>0</v>
      </c>
      <c r="I70" s="7" t="str">
        <f t="shared" ca="1" si="2"/>
        <v/>
      </c>
      <c r="J70" s="5" t="str">
        <f t="shared" ca="1" si="3"/>
        <v/>
      </c>
      <c r="K70" s="6" t="str">
        <f t="shared" ca="1" si="4"/>
        <v/>
      </c>
    </row>
    <row r="71" spans="2:11" x14ac:dyDescent="0.25">
      <c r="B71" s="6">
        <f>SUMIF('Ateca liste'!$A$8:$A$204,A71,'Ateca liste'!$B$8:$B$204)</f>
        <v>0</v>
      </c>
      <c r="C71" s="6">
        <f>SUMIF('Ateca liste'!$A$8:$A$204,A71,'Ateca liste'!$C$8:$C$204)</f>
        <v>0</v>
      </c>
      <c r="D71" s="7" t="str">
        <f t="shared" si="6"/>
        <v/>
      </c>
      <c r="E71" s="1"/>
      <c r="F71" s="2">
        <f t="shared" si="1"/>
        <v>0</v>
      </c>
      <c r="G71" s="6">
        <f ca="1">SUMIF('Ateca liste'!$A$8:$A$204,F71,'Grosist tilbudsliste'!$B$8:$B$200)</f>
        <v>0</v>
      </c>
      <c r="H71" s="6">
        <f>SUMIF('Ateca liste'!$A$8:$A$204,F71,'Grosist tilbudsliste'!$C$8:$C$204)</f>
        <v>0</v>
      </c>
      <c r="I71" s="7" t="str">
        <f t="shared" ca="1" si="2"/>
        <v/>
      </c>
      <c r="J71" s="5" t="str">
        <f t="shared" ca="1" si="3"/>
        <v/>
      </c>
      <c r="K71" s="6" t="str">
        <f t="shared" ca="1" si="4"/>
        <v/>
      </c>
    </row>
    <row r="72" spans="2:11" x14ac:dyDescent="0.25">
      <c r="B72" s="6">
        <f>SUMIF('Ateca liste'!$A$8:$A$204,A72,'Ateca liste'!$B$8:$B$204)</f>
        <v>0</v>
      </c>
      <c r="C72" s="6">
        <f>SUMIF('Ateca liste'!$A$8:$A$204,A72,'Ateca liste'!$C$8:$C$204)</f>
        <v>0</v>
      </c>
      <c r="D72" s="7" t="str">
        <f t="shared" si="6"/>
        <v/>
      </c>
      <c r="E72" s="1"/>
      <c r="F72" s="2">
        <f t="shared" si="1"/>
        <v>0</v>
      </c>
      <c r="G72" s="6">
        <f ca="1">SUMIF('Ateca liste'!$A$8:$A$204,F72,'Grosist tilbudsliste'!$B$8:$B$200)</f>
        <v>0</v>
      </c>
      <c r="H72" s="6">
        <f>SUMIF('Ateca liste'!$A$8:$A$204,F72,'Grosist tilbudsliste'!$C$8:$C$204)</f>
        <v>0</v>
      </c>
      <c r="I72" s="7" t="str">
        <f t="shared" ca="1" si="2"/>
        <v/>
      </c>
      <c r="J72" s="5" t="str">
        <f t="shared" ca="1" si="3"/>
        <v/>
      </c>
      <c r="K72" s="6" t="str">
        <f t="shared" ca="1" si="4"/>
        <v/>
      </c>
    </row>
    <row r="73" spans="2:11" x14ac:dyDescent="0.25">
      <c r="B73" s="6">
        <f>SUMIF('Ateca liste'!$A$8:$A$204,A73,'Ateca liste'!$B$8:$B$204)</f>
        <v>0</v>
      </c>
      <c r="C73" s="6">
        <f>SUMIF('Ateca liste'!$A$8:$A$204,A73,'Ateca liste'!$C$8:$C$204)</f>
        <v>0</v>
      </c>
      <c r="D73" s="7" t="str">
        <f t="shared" si="6"/>
        <v/>
      </c>
      <c r="E73" s="1"/>
      <c r="F73" s="2">
        <f t="shared" si="1"/>
        <v>0</v>
      </c>
      <c r="G73" s="6">
        <f ca="1">SUMIF('Ateca liste'!$A$8:$A$204,F73,'Grosist tilbudsliste'!$B$8:$B$200)</f>
        <v>0</v>
      </c>
      <c r="H73" s="6">
        <f>SUMIF('Ateca liste'!$A$8:$A$204,F73,'Grosist tilbudsliste'!$C$8:$C$204)</f>
        <v>0</v>
      </c>
      <c r="I73" s="7" t="str">
        <f t="shared" ca="1" si="2"/>
        <v/>
      </c>
      <c r="J73" s="5" t="str">
        <f t="shared" ca="1" si="3"/>
        <v/>
      </c>
      <c r="K73" s="6" t="str">
        <f t="shared" ca="1" si="4"/>
        <v/>
      </c>
    </row>
    <row r="74" spans="2:11" x14ac:dyDescent="0.25">
      <c r="B74" s="6">
        <f>SUMIF('Ateca liste'!$A$8:$A$204,A74,'Ateca liste'!$B$8:$B$204)</f>
        <v>0</v>
      </c>
      <c r="C74" s="6">
        <f>SUMIF('Ateca liste'!$A$8:$A$204,A74,'Ateca liste'!$C$8:$C$204)</f>
        <v>0</v>
      </c>
      <c r="D74" s="7" t="str">
        <f t="shared" si="6"/>
        <v/>
      </c>
      <c r="E74" s="1"/>
      <c r="F74" s="2">
        <f t="shared" si="1"/>
        <v>0</v>
      </c>
      <c r="G74" s="6">
        <f ca="1">SUMIF('Ateca liste'!$A$8:$A$204,F74,'Grosist tilbudsliste'!$B$8:$B$200)</f>
        <v>0</v>
      </c>
      <c r="H74" s="6">
        <f>SUMIF('Ateca liste'!$A$8:$A$204,F74,'Grosist tilbudsliste'!$C$8:$C$204)</f>
        <v>0</v>
      </c>
      <c r="I74" s="7" t="str">
        <f t="shared" ca="1" si="2"/>
        <v/>
      </c>
      <c r="J74" s="5" t="str">
        <f t="shared" ca="1" si="3"/>
        <v/>
      </c>
      <c r="K74" s="6" t="str">
        <f t="shared" ca="1" si="4"/>
        <v/>
      </c>
    </row>
    <row r="75" spans="2:11" x14ac:dyDescent="0.25">
      <c r="B75" s="6">
        <f>SUMIF('Ateca liste'!$A$8:$A$204,A75,'Ateca liste'!$B$8:$B$204)</f>
        <v>0</v>
      </c>
      <c r="C75" s="6">
        <f>SUMIF('Ateca liste'!$A$8:$A$204,A75,'Ateca liste'!$C$8:$C$204)</f>
        <v>0</v>
      </c>
      <c r="D75" s="7" t="str">
        <f t="shared" si="6"/>
        <v/>
      </c>
      <c r="E75" s="1"/>
      <c r="F75" s="2">
        <f t="shared" ref="F75:F138" si="7">A75</f>
        <v>0</v>
      </c>
      <c r="G75" s="6">
        <f ca="1">SUMIF('Ateca liste'!$A$8:$A$204,F75,'Grosist tilbudsliste'!$B$8:$B$200)</f>
        <v>0</v>
      </c>
      <c r="H75" s="6">
        <f>SUMIF('Ateca liste'!$A$8:$A$204,F75,'Grosist tilbudsliste'!$C$8:$C$204)</f>
        <v>0</v>
      </c>
      <c r="I75" s="7" t="str">
        <f t="shared" ref="I75:I138" ca="1" si="8">IFERROR(H75/G75,"")</f>
        <v/>
      </c>
      <c r="J75" s="5" t="str">
        <f t="shared" ref="J75:J138" ca="1" si="9">IFERROR(I75-D75,"")</f>
        <v/>
      </c>
      <c r="K75" s="6" t="str">
        <f t="shared" ref="K75:K138" ca="1" si="10">IFERROR(J75*G75,"")</f>
        <v/>
      </c>
    </row>
    <row r="76" spans="2:11" x14ac:dyDescent="0.25">
      <c r="B76" s="6">
        <f>SUMIF('Ateca liste'!$A$8:$A$204,A76,'Ateca liste'!$B$8:$B$204)</f>
        <v>0</v>
      </c>
      <c r="C76" s="6">
        <f>SUMIF('Ateca liste'!$A$8:$A$204,A76,'Ateca liste'!$C$8:$C$204)</f>
        <v>0</v>
      </c>
      <c r="D76" s="7" t="str">
        <f t="shared" si="6"/>
        <v/>
      </c>
      <c r="E76" s="1"/>
      <c r="F76" s="2">
        <f t="shared" si="7"/>
        <v>0</v>
      </c>
      <c r="G76" s="6">
        <f ca="1">SUMIF('Ateca liste'!$A$8:$A$204,F76,'Grosist tilbudsliste'!$B$8:$B$200)</f>
        <v>0</v>
      </c>
      <c r="H76" s="6">
        <f>SUMIF('Ateca liste'!$A$8:$A$204,F76,'Grosist tilbudsliste'!$C$8:$C$204)</f>
        <v>0</v>
      </c>
      <c r="I76" s="7" t="str">
        <f t="shared" ca="1" si="8"/>
        <v/>
      </c>
      <c r="J76" s="5" t="str">
        <f t="shared" ca="1" si="9"/>
        <v/>
      </c>
      <c r="K76" s="6" t="str">
        <f t="shared" ca="1" si="10"/>
        <v/>
      </c>
    </row>
    <row r="77" spans="2:11" x14ac:dyDescent="0.25">
      <c r="B77" s="6">
        <f>SUMIF('Ateca liste'!$A$8:$A$204,A77,'Ateca liste'!$B$8:$B$204)</f>
        <v>0</v>
      </c>
      <c r="C77" s="6">
        <f>SUMIF('Ateca liste'!$A$8:$A$204,A77,'Ateca liste'!$C$8:$C$204)</f>
        <v>0</v>
      </c>
      <c r="D77" s="7" t="str">
        <f t="shared" si="6"/>
        <v/>
      </c>
      <c r="E77" s="1"/>
      <c r="F77" s="2">
        <f t="shared" si="7"/>
        <v>0</v>
      </c>
      <c r="G77" s="6">
        <f ca="1">SUMIF('Ateca liste'!$A$8:$A$204,F77,'Grosist tilbudsliste'!$B$8:$B$200)</f>
        <v>0</v>
      </c>
      <c r="H77" s="6">
        <f>SUMIF('Ateca liste'!$A$8:$A$204,F77,'Grosist tilbudsliste'!$C$8:$C$204)</f>
        <v>0</v>
      </c>
      <c r="I77" s="7" t="str">
        <f t="shared" ca="1" si="8"/>
        <v/>
      </c>
      <c r="J77" s="5" t="str">
        <f t="shared" ca="1" si="9"/>
        <v/>
      </c>
      <c r="K77" s="6" t="str">
        <f t="shared" ca="1" si="10"/>
        <v/>
      </c>
    </row>
    <row r="78" spans="2:11" x14ac:dyDescent="0.25">
      <c r="B78" s="6">
        <f>SUMIF('Ateca liste'!$A$8:$A$204,A78,'Ateca liste'!$B$8:$B$204)</f>
        <v>0</v>
      </c>
      <c r="C78" s="6">
        <f>SUMIF('Ateca liste'!$A$8:$A$204,A78,'Ateca liste'!$C$8:$C$204)</f>
        <v>0</v>
      </c>
      <c r="D78" s="7" t="str">
        <f t="shared" si="6"/>
        <v/>
      </c>
      <c r="E78" s="1"/>
      <c r="F78" s="2">
        <f t="shared" si="7"/>
        <v>0</v>
      </c>
      <c r="G78" s="6">
        <f ca="1">SUMIF('Ateca liste'!$A$8:$A$204,F78,'Grosist tilbudsliste'!$B$8:$B$200)</f>
        <v>0</v>
      </c>
      <c r="H78" s="6">
        <f>SUMIF('Ateca liste'!$A$8:$A$204,F78,'Grosist tilbudsliste'!$C$8:$C$204)</f>
        <v>0</v>
      </c>
      <c r="I78" s="7" t="str">
        <f t="shared" ca="1" si="8"/>
        <v/>
      </c>
      <c r="J78" s="5" t="str">
        <f t="shared" ca="1" si="9"/>
        <v/>
      </c>
      <c r="K78" s="6" t="str">
        <f t="shared" ca="1" si="10"/>
        <v/>
      </c>
    </row>
    <row r="79" spans="2:11" x14ac:dyDescent="0.25">
      <c r="B79" s="6">
        <f>SUMIF('Ateca liste'!$A$8:$A$204,A79,'Ateca liste'!$B$8:$B$204)</f>
        <v>0</v>
      </c>
      <c r="C79" s="6">
        <f>SUMIF('Ateca liste'!$A$8:$A$204,A79,'Ateca liste'!$C$8:$C$204)</f>
        <v>0</v>
      </c>
      <c r="D79" s="7" t="str">
        <f t="shared" si="6"/>
        <v/>
      </c>
      <c r="E79" s="1"/>
      <c r="F79" s="2">
        <f t="shared" si="7"/>
        <v>0</v>
      </c>
      <c r="G79" s="6">
        <f ca="1">SUMIF('Ateca liste'!$A$8:$A$204,F79,'Grosist tilbudsliste'!$B$8:$B$200)</f>
        <v>0</v>
      </c>
      <c r="H79" s="6">
        <f>SUMIF('Ateca liste'!$A$8:$A$204,F79,'Grosist tilbudsliste'!$C$8:$C$204)</f>
        <v>0</v>
      </c>
      <c r="I79" s="7" t="str">
        <f t="shared" ca="1" si="8"/>
        <v/>
      </c>
      <c r="J79" s="5" t="str">
        <f t="shared" ca="1" si="9"/>
        <v/>
      </c>
      <c r="K79" s="6" t="str">
        <f t="shared" ca="1" si="10"/>
        <v/>
      </c>
    </row>
    <row r="80" spans="2:11" x14ac:dyDescent="0.25">
      <c r="B80" s="6">
        <f>SUMIF('Ateca liste'!$A$8:$A$204,A80,'Ateca liste'!$B$8:$B$204)</f>
        <v>0</v>
      </c>
      <c r="C80" s="6">
        <f>SUMIF('Ateca liste'!$A$8:$A$204,A80,'Ateca liste'!$C$8:$C$204)</f>
        <v>0</v>
      </c>
      <c r="D80" s="7" t="str">
        <f t="shared" si="6"/>
        <v/>
      </c>
      <c r="E80" s="1"/>
      <c r="F80" s="2">
        <f t="shared" si="7"/>
        <v>0</v>
      </c>
      <c r="G80" s="6">
        <f ca="1">SUMIF('Ateca liste'!$A$8:$A$204,F80,'Grosist tilbudsliste'!$B$8:$B$200)</f>
        <v>0</v>
      </c>
      <c r="H80" s="6">
        <f>SUMIF('Ateca liste'!$A$8:$A$204,F80,'Grosist tilbudsliste'!$C$8:$C$204)</f>
        <v>0</v>
      </c>
      <c r="I80" s="7" t="str">
        <f t="shared" ca="1" si="8"/>
        <v/>
      </c>
      <c r="J80" s="5" t="str">
        <f t="shared" ca="1" si="9"/>
        <v/>
      </c>
      <c r="K80" s="6" t="str">
        <f t="shared" ca="1" si="10"/>
        <v/>
      </c>
    </row>
    <row r="81" spans="2:11" x14ac:dyDescent="0.25">
      <c r="B81" s="6">
        <f>SUMIF('Ateca liste'!$A$8:$A$204,A81,'Ateca liste'!$B$8:$B$204)</f>
        <v>0</v>
      </c>
      <c r="C81" s="6">
        <f>SUMIF('Ateca liste'!$A$8:$A$204,A81,'Ateca liste'!$C$8:$C$204)</f>
        <v>0</v>
      </c>
      <c r="D81" s="7" t="str">
        <f t="shared" si="6"/>
        <v/>
      </c>
      <c r="E81" s="1"/>
      <c r="F81" s="2">
        <f t="shared" si="7"/>
        <v>0</v>
      </c>
      <c r="G81" s="6">
        <f ca="1">SUMIF('Ateca liste'!$A$8:$A$204,F81,'Grosist tilbudsliste'!$B$8:$B$200)</f>
        <v>0</v>
      </c>
      <c r="H81" s="6">
        <f>SUMIF('Ateca liste'!$A$8:$A$204,F81,'Grosist tilbudsliste'!$C$8:$C$204)</f>
        <v>0</v>
      </c>
      <c r="I81" s="7" t="str">
        <f t="shared" ca="1" si="8"/>
        <v/>
      </c>
      <c r="J81" s="5" t="str">
        <f t="shared" ca="1" si="9"/>
        <v/>
      </c>
      <c r="K81" s="6" t="str">
        <f t="shared" ca="1" si="10"/>
        <v/>
      </c>
    </row>
    <row r="82" spans="2:11" x14ac:dyDescent="0.25">
      <c r="B82" s="6">
        <f>SUMIF('Ateca liste'!$A$8:$A$204,A82,'Ateca liste'!$B$8:$B$204)</f>
        <v>0</v>
      </c>
      <c r="C82" s="6">
        <f>SUMIF('Ateca liste'!$A$8:$A$204,A82,'Ateca liste'!$C$8:$C$204)</f>
        <v>0</v>
      </c>
      <c r="D82" s="7" t="str">
        <f t="shared" si="6"/>
        <v/>
      </c>
      <c r="E82" s="1"/>
      <c r="F82" s="2">
        <f t="shared" si="7"/>
        <v>0</v>
      </c>
      <c r="G82" s="6">
        <f ca="1">SUMIF('Ateca liste'!$A$8:$A$204,F82,'Grosist tilbudsliste'!$B$8:$B$200)</f>
        <v>0</v>
      </c>
      <c r="H82" s="6">
        <f>SUMIF('Ateca liste'!$A$8:$A$204,F82,'Grosist tilbudsliste'!$C$8:$C$204)</f>
        <v>0</v>
      </c>
      <c r="I82" s="7" t="str">
        <f t="shared" ca="1" si="8"/>
        <v/>
      </c>
      <c r="J82" s="5" t="str">
        <f t="shared" ca="1" si="9"/>
        <v/>
      </c>
      <c r="K82" s="6" t="str">
        <f t="shared" ca="1" si="10"/>
        <v/>
      </c>
    </row>
    <row r="83" spans="2:11" x14ac:dyDescent="0.25">
      <c r="B83" s="6">
        <f>SUMIF('Ateca liste'!$A$8:$A$204,A83,'Ateca liste'!$B$8:$B$204)</f>
        <v>0</v>
      </c>
      <c r="C83" s="6">
        <f>SUMIF('Ateca liste'!$A$8:$A$204,A83,'Ateca liste'!$C$8:$C$204)</f>
        <v>0</v>
      </c>
      <c r="D83" s="7" t="str">
        <f t="shared" si="6"/>
        <v/>
      </c>
      <c r="E83" s="1"/>
      <c r="F83" s="2">
        <f t="shared" si="7"/>
        <v>0</v>
      </c>
      <c r="G83" s="6">
        <f ca="1">SUMIF('Ateca liste'!$A$8:$A$204,F83,'Grosist tilbudsliste'!$B$8:$B$200)</f>
        <v>0</v>
      </c>
      <c r="H83" s="6">
        <f>SUMIF('Ateca liste'!$A$8:$A$204,F83,'Grosist tilbudsliste'!$C$8:$C$204)</f>
        <v>0</v>
      </c>
      <c r="I83" s="7" t="str">
        <f t="shared" ca="1" si="8"/>
        <v/>
      </c>
      <c r="J83" s="5" t="str">
        <f t="shared" ca="1" si="9"/>
        <v/>
      </c>
      <c r="K83" s="6" t="str">
        <f t="shared" ca="1" si="10"/>
        <v/>
      </c>
    </row>
    <row r="84" spans="2:11" x14ac:dyDescent="0.25">
      <c r="B84" s="6">
        <f>SUMIF('Ateca liste'!$A$8:$A$204,A84,'Ateca liste'!$B$8:$B$204)</f>
        <v>0</v>
      </c>
      <c r="C84" s="6">
        <f>SUMIF('Ateca liste'!$A$8:$A$204,A84,'Ateca liste'!$C$8:$C$204)</f>
        <v>0</v>
      </c>
      <c r="D84" s="7" t="str">
        <f t="shared" si="6"/>
        <v/>
      </c>
      <c r="E84" s="1"/>
      <c r="F84" s="2">
        <f t="shared" si="7"/>
        <v>0</v>
      </c>
      <c r="G84" s="6">
        <f ca="1">SUMIF('Ateca liste'!$A$8:$A$204,F84,'Grosist tilbudsliste'!$B$8:$B$200)</f>
        <v>0</v>
      </c>
      <c r="H84" s="6">
        <f>SUMIF('Ateca liste'!$A$8:$A$204,F84,'Grosist tilbudsliste'!$C$8:$C$204)</f>
        <v>0</v>
      </c>
      <c r="I84" s="7" t="str">
        <f t="shared" ca="1" si="8"/>
        <v/>
      </c>
      <c r="J84" s="5" t="str">
        <f t="shared" ca="1" si="9"/>
        <v/>
      </c>
      <c r="K84" s="6" t="str">
        <f t="shared" ca="1" si="10"/>
        <v/>
      </c>
    </row>
    <row r="85" spans="2:11" x14ac:dyDescent="0.25">
      <c r="B85" s="6">
        <f>SUMIF('Ateca liste'!$A$8:$A$204,A85,'Ateca liste'!$B$8:$B$204)</f>
        <v>0</v>
      </c>
      <c r="C85" s="6">
        <f>SUMIF('Ateca liste'!$A$8:$A$204,A85,'Ateca liste'!$C$8:$C$204)</f>
        <v>0</v>
      </c>
      <c r="D85" s="7" t="str">
        <f t="shared" si="6"/>
        <v/>
      </c>
      <c r="E85" s="1"/>
      <c r="F85" s="2">
        <f t="shared" si="7"/>
        <v>0</v>
      </c>
      <c r="G85" s="6">
        <f ca="1">SUMIF('Ateca liste'!$A$8:$A$204,F85,'Grosist tilbudsliste'!$B$8:$B$200)</f>
        <v>0</v>
      </c>
      <c r="H85" s="6">
        <f>SUMIF('Ateca liste'!$A$8:$A$204,F85,'Grosist tilbudsliste'!$C$8:$C$204)</f>
        <v>0</v>
      </c>
      <c r="I85" s="7" t="str">
        <f t="shared" ca="1" si="8"/>
        <v/>
      </c>
      <c r="J85" s="5" t="str">
        <f t="shared" ca="1" si="9"/>
        <v/>
      </c>
      <c r="K85" s="6" t="str">
        <f t="shared" ca="1" si="10"/>
        <v/>
      </c>
    </row>
    <row r="86" spans="2:11" x14ac:dyDescent="0.25">
      <c r="B86" s="6">
        <f>SUMIF('Ateca liste'!$A$8:$A$204,A86,'Ateca liste'!$B$8:$B$204)</f>
        <v>0</v>
      </c>
      <c r="C86" s="6">
        <f>SUMIF('Ateca liste'!$A$8:$A$204,A86,'Ateca liste'!$C$8:$C$204)</f>
        <v>0</v>
      </c>
      <c r="D86" s="7" t="str">
        <f t="shared" ref="D86:D149" si="11">IFERROR(C86/B86,"")</f>
        <v/>
      </c>
      <c r="E86" s="1"/>
      <c r="F86" s="2">
        <f t="shared" si="7"/>
        <v>0</v>
      </c>
      <c r="G86" s="6">
        <f ca="1">SUMIF('Ateca liste'!$A$8:$A$204,F86,'Grosist tilbudsliste'!$B$8:$B$200)</f>
        <v>0</v>
      </c>
      <c r="H86" s="6">
        <f>SUMIF('Ateca liste'!$A$8:$A$204,F86,'Grosist tilbudsliste'!$C$8:$C$204)</f>
        <v>0</v>
      </c>
      <c r="I86" s="7" t="str">
        <f t="shared" ca="1" si="8"/>
        <v/>
      </c>
      <c r="J86" s="5" t="str">
        <f t="shared" ca="1" si="9"/>
        <v/>
      </c>
      <c r="K86" s="6" t="str">
        <f t="shared" ca="1" si="10"/>
        <v/>
      </c>
    </row>
    <row r="87" spans="2:11" x14ac:dyDescent="0.25">
      <c r="B87" s="6">
        <f>SUMIF('Ateca liste'!$A$8:$A$204,A87,'Ateca liste'!$B$8:$B$204)</f>
        <v>0</v>
      </c>
      <c r="C87" s="6">
        <f>SUMIF('Ateca liste'!$A$8:$A$204,A87,'Ateca liste'!$C$8:$C$204)</f>
        <v>0</v>
      </c>
      <c r="D87" s="7" t="str">
        <f t="shared" si="11"/>
        <v/>
      </c>
      <c r="E87" s="1"/>
      <c r="F87" s="2">
        <f t="shared" si="7"/>
        <v>0</v>
      </c>
      <c r="G87" s="6">
        <f ca="1">SUMIF('Ateca liste'!$A$8:$A$204,F87,'Grosist tilbudsliste'!$B$8:$B$200)</f>
        <v>0</v>
      </c>
      <c r="H87" s="6">
        <f>SUMIF('Ateca liste'!$A$8:$A$204,F87,'Grosist tilbudsliste'!$C$8:$C$204)</f>
        <v>0</v>
      </c>
      <c r="I87" s="7" t="str">
        <f t="shared" ca="1" si="8"/>
        <v/>
      </c>
      <c r="J87" s="5" t="str">
        <f t="shared" ca="1" si="9"/>
        <v/>
      </c>
      <c r="K87" s="6" t="str">
        <f t="shared" ca="1" si="10"/>
        <v/>
      </c>
    </row>
    <row r="88" spans="2:11" x14ac:dyDescent="0.25">
      <c r="B88" s="6">
        <f>SUMIF('Ateca liste'!$A$8:$A$204,A88,'Ateca liste'!$B$8:$B$204)</f>
        <v>0</v>
      </c>
      <c r="C88" s="6">
        <f>SUMIF('Ateca liste'!$A$8:$A$204,A88,'Ateca liste'!$C$8:$C$204)</f>
        <v>0</v>
      </c>
      <c r="D88" s="7" t="str">
        <f t="shared" si="11"/>
        <v/>
      </c>
      <c r="E88" s="1"/>
      <c r="F88" s="2">
        <f t="shared" si="7"/>
        <v>0</v>
      </c>
      <c r="G88" s="6">
        <f ca="1">SUMIF('Ateca liste'!$A$8:$A$204,F88,'Grosist tilbudsliste'!$B$8:$B$200)</f>
        <v>0</v>
      </c>
      <c r="H88" s="6">
        <f>SUMIF('Ateca liste'!$A$8:$A$204,F88,'Grosist tilbudsliste'!$C$8:$C$204)</f>
        <v>0</v>
      </c>
      <c r="I88" s="7" t="str">
        <f t="shared" ca="1" si="8"/>
        <v/>
      </c>
      <c r="J88" s="5" t="str">
        <f t="shared" ca="1" si="9"/>
        <v/>
      </c>
      <c r="K88" s="6" t="str">
        <f t="shared" ca="1" si="10"/>
        <v/>
      </c>
    </row>
    <row r="89" spans="2:11" x14ac:dyDescent="0.25">
      <c r="B89" s="6">
        <f>SUMIF('Ateca liste'!$A$8:$A$204,A89,'Ateca liste'!$B$8:$B$204)</f>
        <v>0</v>
      </c>
      <c r="C89" s="6">
        <f>SUMIF('Ateca liste'!$A$8:$A$204,A89,'Ateca liste'!$C$8:$C$204)</f>
        <v>0</v>
      </c>
      <c r="D89" s="7" t="str">
        <f t="shared" si="11"/>
        <v/>
      </c>
      <c r="E89" s="1"/>
      <c r="F89" s="2">
        <f t="shared" si="7"/>
        <v>0</v>
      </c>
      <c r="G89" s="6">
        <f ca="1">SUMIF('Ateca liste'!$A$8:$A$204,F89,'Grosist tilbudsliste'!$B$8:$B$200)</f>
        <v>0</v>
      </c>
      <c r="H89" s="6">
        <f>SUMIF('Ateca liste'!$A$8:$A$204,F89,'Grosist tilbudsliste'!$C$8:$C$204)</f>
        <v>0</v>
      </c>
      <c r="I89" s="7" t="str">
        <f t="shared" ca="1" si="8"/>
        <v/>
      </c>
      <c r="J89" s="5" t="str">
        <f t="shared" ca="1" si="9"/>
        <v/>
      </c>
      <c r="K89" s="6" t="str">
        <f t="shared" ca="1" si="10"/>
        <v/>
      </c>
    </row>
    <row r="90" spans="2:11" x14ac:dyDescent="0.25">
      <c r="B90" s="6">
        <f>SUMIF('Ateca liste'!$A$8:$A$204,A90,'Ateca liste'!$B$8:$B$204)</f>
        <v>0</v>
      </c>
      <c r="C90" s="6">
        <f>SUMIF('Ateca liste'!$A$8:$A$204,A90,'Ateca liste'!$C$8:$C$204)</f>
        <v>0</v>
      </c>
      <c r="D90" s="7" t="str">
        <f t="shared" si="11"/>
        <v/>
      </c>
      <c r="E90" s="1"/>
      <c r="F90" s="2">
        <f t="shared" si="7"/>
        <v>0</v>
      </c>
      <c r="G90" s="6">
        <f ca="1">SUMIF('Ateca liste'!$A$8:$A$204,F90,'Grosist tilbudsliste'!$B$8:$B$200)</f>
        <v>0</v>
      </c>
      <c r="H90" s="6">
        <f>SUMIF('Ateca liste'!$A$8:$A$204,F90,'Grosist tilbudsliste'!$C$8:$C$204)</f>
        <v>0</v>
      </c>
      <c r="I90" s="7" t="str">
        <f t="shared" ca="1" si="8"/>
        <v/>
      </c>
      <c r="J90" s="5" t="str">
        <f t="shared" ca="1" si="9"/>
        <v/>
      </c>
      <c r="K90" s="6" t="str">
        <f t="shared" ca="1" si="10"/>
        <v/>
      </c>
    </row>
    <row r="91" spans="2:11" x14ac:dyDescent="0.25">
      <c r="B91" s="6">
        <f>SUMIF('Ateca liste'!$A$8:$A$204,A91,'Ateca liste'!$B$8:$B$204)</f>
        <v>0</v>
      </c>
      <c r="C91" s="6">
        <f>SUMIF('Ateca liste'!$A$8:$A$204,A91,'Ateca liste'!$C$8:$C$204)</f>
        <v>0</v>
      </c>
      <c r="D91" s="7" t="str">
        <f t="shared" si="11"/>
        <v/>
      </c>
      <c r="E91" s="1"/>
      <c r="F91" s="2">
        <f t="shared" si="7"/>
        <v>0</v>
      </c>
      <c r="G91" s="6">
        <f ca="1">SUMIF('Ateca liste'!$A$8:$A$204,F91,'Grosist tilbudsliste'!$B$8:$B$200)</f>
        <v>0</v>
      </c>
      <c r="H91" s="6">
        <f>SUMIF('Ateca liste'!$A$8:$A$204,F91,'Grosist tilbudsliste'!$C$8:$C$204)</f>
        <v>0</v>
      </c>
      <c r="I91" s="7" t="str">
        <f t="shared" ca="1" si="8"/>
        <v/>
      </c>
      <c r="J91" s="5" t="str">
        <f t="shared" ca="1" si="9"/>
        <v/>
      </c>
      <c r="K91" s="6" t="str">
        <f t="shared" ca="1" si="10"/>
        <v/>
      </c>
    </row>
    <row r="92" spans="2:11" x14ac:dyDescent="0.25">
      <c r="B92" s="6">
        <f>SUMIF('Ateca liste'!$A$8:$A$204,A92,'Ateca liste'!$B$8:$B$204)</f>
        <v>0</v>
      </c>
      <c r="C92" s="6">
        <f>SUMIF('Ateca liste'!$A$8:$A$204,A92,'Ateca liste'!$C$8:$C$204)</f>
        <v>0</v>
      </c>
      <c r="D92" s="7" t="str">
        <f t="shared" si="11"/>
        <v/>
      </c>
      <c r="E92" s="1"/>
      <c r="F92" s="2">
        <f t="shared" si="7"/>
        <v>0</v>
      </c>
      <c r="G92" s="6">
        <f ca="1">SUMIF('Ateca liste'!$A$8:$A$204,F92,'Grosist tilbudsliste'!$B$8:$B$200)</f>
        <v>0</v>
      </c>
      <c r="H92" s="6">
        <f>SUMIF('Ateca liste'!$A$8:$A$204,F92,'Grosist tilbudsliste'!$C$8:$C$204)</f>
        <v>0</v>
      </c>
      <c r="I92" s="7" t="str">
        <f t="shared" ca="1" si="8"/>
        <v/>
      </c>
      <c r="J92" s="5" t="str">
        <f t="shared" ca="1" si="9"/>
        <v/>
      </c>
      <c r="K92" s="6" t="str">
        <f t="shared" ca="1" si="10"/>
        <v/>
      </c>
    </row>
    <row r="93" spans="2:11" x14ac:dyDescent="0.25">
      <c r="B93" s="6">
        <f>SUMIF('Ateca liste'!$A$8:$A$204,A93,'Ateca liste'!$B$8:$B$204)</f>
        <v>0</v>
      </c>
      <c r="C93" s="6">
        <f>SUMIF('Ateca liste'!$A$8:$A$204,A93,'Ateca liste'!$C$8:$C$204)</f>
        <v>0</v>
      </c>
      <c r="D93" s="7" t="str">
        <f t="shared" si="11"/>
        <v/>
      </c>
      <c r="E93" s="1"/>
      <c r="F93" s="2">
        <f t="shared" si="7"/>
        <v>0</v>
      </c>
      <c r="G93" s="6">
        <f ca="1">SUMIF('Ateca liste'!$A$8:$A$204,F93,'Grosist tilbudsliste'!$B$8:$B$200)</f>
        <v>0</v>
      </c>
      <c r="H93" s="6">
        <f>SUMIF('Ateca liste'!$A$8:$A$204,F93,'Grosist tilbudsliste'!$C$8:$C$204)</f>
        <v>0</v>
      </c>
      <c r="I93" s="7" t="str">
        <f t="shared" ca="1" si="8"/>
        <v/>
      </c>
      <c r="J93" s="5" t="str">
        <f t="shared" ca="1" si="9"/>
        <v/>
      </c>
      <c r="K93" s="6" t="str">
        <f t="shared" ca="1" si="10"/>
        <v/>
      </c>
    </row>
    <row r="94" spans="2:11" x14ac:dyDescent="0.25">
      <c r="B94" s="6">
        <f>SUMIF('Ateca liste'!$A$8:$A$204,A94,'Ateca liste'!$B$8:$B$204)</f>
        <v>0</v>
      </c>
      <c r="C94" s="6">
        <f>SUMIF('Ateca liste'!$A$8:$A$204,A94,'Ateca liste'!$C$8:$C$204)</f>
        <v>0</v>
      </c>
      <c r="D94" s="7" t="str">
        <f t="shared" si="11"/>
        <v/>
      </c>
      <c r="E94" s="1"/>
      <c r="F94" s="2">
        <f t="shared" si="7"/>
        <v>0</v>
      </c>
      <c r="G94" s="6">
        <f ca="1">SUMIF('Ateca liste'!$A$8:$A$204,F94,'Grosist tilbudsliste'!$B$8:$B$200)</f>
        <v>0</v>
      </c>
      <c r="H94" s="6">
        <f>SUMIF('Ateca liste'!$A$8:$A$204,F94,'Grosist tilbudsliste'!$C$8:$C$204)</f>
        <v>0</v>
      </c>
      <c r="I94" s="7" t="str">
        <f t="shared" ca="1" si="8"/>
        <v/>
      </c>
      <c r="J94" s="5" t="str">
        <f t="shared" ca="1" si="9"/>
        <v/>
      </c>
      <c r="K94" s="6" t="str">
        <f t="shared" ca="1" si="10"/>
        <v/>
      </c>
    </row>
    <row r="95" spans="2:11" x14ac:dyDescent="0.25">
      <c r="B95" s="6">
        <f>SUMIF('Ateca liste'!$A$8:$A$204,A95,'Ateca liste'!$B$8:$B$204)</f>
        <v>0</v>
      </c>
      <c r="C95" s="6">
        <f>SUMIF('Ateca liste'!$A$8:$A$204,A95,'Ateca liste'!$C$8:$C$204)</f>
        <v>0</v>
      </c>
      <c r="D95" s="7" t="str">
        <f t="shared" si="11"/>
        <v/>
      </c>
      <c r="E95" s="1"/>
      <c r="F95" s="2">
        <f t="shared" si="7"/>
        <v>0</v>
      </c>
      <c r="G95" s="6">
        <f ca="1">SUMIF('Ateca liste'!$A$8:$A$204,F95,'Grosist tilbudsliste'!$B$8:$B$200)</f>
        <v>0</v>
      </c>
      <c r="H95" s="6">
        <f>SUMIF('Ateca liste'!$A$8:$A$204,F95,'Grosist tilbudsliste'!$C$8:$C$204)</f>
        <v>0</v>
      </c>
      <c r="I95" s="7" t="str">
        <f t="shared" ca="1" si="8"/>
        <v/>
      </c>
      <c r="J95" s="5" t="str">
        <f t="shared" ca="1" si="9"/>
        <v/>
      </c>
      <c r="K95" s="6" t="str">
        <f t="shared" ca="1" si="10"/>
        <v/>
      </c>
    </row>
    <row r="96" spans="2:11" x14ac:dyDescent="0.25">
      <c r="B96" s="6">
        <f>SUMIF('Ateca liste'!$A$8:$A$204,A96,'Ateca liste'!$B$8:$B$204)</f>
        <v>0</v>
      </c>
      <c r="C96" s="6">
        <f>SUMIF('Ateca liste'!$A$8:$A$204,A96,'Ateca liste'!$C$8:$C$204)</f>
        <v>0</v>
      </c>
      <c r="D96" s="7" t="str">
        <f t="shared" si="11"/>
        <v/>
      </c>
      <c r="E96" s="1"/>
      <c r="F96" s="2">
        <f t="shared" si="7"/>
        <v>0</v>
      </c>
      <c r="G96" s="6">
        <f ca="1">SUMIF('Ateca liste'!$A$8:$A$204,F96,'Grosist tilbudsliste'!$B$8:$B$200)</f>
        <v>0</v>
      </c>
      <c r="H96" s="6">
        <f>SUMIF('Ateca liste'!$A$8:$A$204,F96,'Grosist tilbudsliste'!$C$8:$C$204)</f>
        <v>0</v>
      </c>
      <c r="I96" s="7" t="str">
        <f t="shared" ca="1" si="8"/>
        <v/>
      </c>
      <c r="J96" s="5" t="str">
        <f t="shared" ca="1" si="9"/>
        <v/>
      </c>
      <c r="K96" s="6" t="str">
        <f t="shared" ca="1" si="10"/>
        <v/>
      </c>
    </row>
    <row r="97" spans="1:11" x14ac:dyDescent="0.25">
      <c r="B97" s="6">
        <f>SUMIF('Ateca liste'!$A$8:$A$204,A97,'Ateca liste'!$B$8:$B$204)</f>
        <v>0</v>
      </c>
      <c r="C97" s="6">
        <f>SUMIF('Ateca liste'!$A$8:$A$204,A97,'Ateca liste'!$C$8:$C$204)</f>
        <v>0</v>
      </c>
      <c r="D97" s="7" t="str">
        <f t="shared" si="11"/>
        <v/>
      </c>
      <c r="E97" s="1"/>
      <c r="F97" s="2">
        <f t="shared" si="7"/>
        <v>0</v>
      </c>
      <c r="G97" s="6">
        <f ca="1">SUMIF('Ateca liste'!$A$8:$A$204,F97,'Grosist tilbudsliste'!$B$8:$B$200)</f>
        <v>0</v>
      </c>
      <c r="H97" s="6">
        <f>SUMIF('Ateca liste'!$A$8:$A$204,F97,'Grosist tilbudsliste'!$C$8:$C$204)</f>
        <v>0</v>
      </c>
      <c r="I97" s="7" t="str">
        <f t="shared" ca="1" si="8"/>
        <v/>
      </c>
      <c r="J97" s="5" t="str">
        <f t="shared" ca="1" si="9"/>
        <v/>
      </c>
      <c r="K97" s="6" t="str">
        <f t="shared" ca="1" si="10"/>
        <v/>
      </c>
    </row>
    <row r="98" spans="1:11" x14ac:dyDescent="0.25">
      <c r="B98" s="6">
        <f>SUMIF('Ateca liste'!$A$8:$A$204,A98,'Ateca liste'!$B$8:$B$204)</f>
        <v>0</v>
      </c>
      <c r="C98" s="6">
        <f>SUMIF('Ateca liste'!$A$8:$A$204,A98,'Ateca liste'!$C$8:$C$204)</f>
        <v>0</v>
      </c>
      <c r="D98" s="7" t="str">
        <f t="shared" si="11"/>
        <v/>
      </c>
      <c r="E98" s="1"/>
      <c r="F98" s="2">
        <f t="shared" si="7"/>
        <v>0</v>
      </c>
      <c r="G98" s="6">
        <f ca="1">SUMIF('Ateca liste'!$A$8:$A$204,F98,'Grosist tilbudsliste'!$B$8:$B$200)</f>
        <v>0</v>
      </c>
      <c r="H98" s="6">
        <f>SUMIF('Ateca liste'!$A$8:$A$204,F98,'Grosist tilbudsliste'!$C$8:$C$204)</f>
        <v>0</v>
      </c>
      <c r="I98" s="7" t="str">
        <f t="shared" ca="1" si="8"/>
        <v/>
      </c>
      <c r="J98" s="5" t="str">
        <f t="shared" ca="1" si="9"/>
        <v/>
      </c>
      <c r="K98" s="6" t="str">
        <f t="shared" ca="1" si="10"/>
        <v/>
      </c>
    </row>
    <row r="99" spans="1:11" x14ac:dyDescent="0.25">
      <c r="B99" s="6">
        <f>SUMIF('Ateca liste'!$A$8:$A$204,A99,'Ateca liste'!$B$8:$B$204)</f>
        <v>0</v>
      </c>
      <c r="C99" s="6">
        <f>SUMIF('Ateca liste'!$A$8:$A$204,A99,'Ateca liste'!$C$8:$C$204)</f>
        <v>0</v>
      </c>
      <c r="D99" s="7" t="str">
        <f t="shared" si="11"/>
        <v/>
      </c>
      <c r="E99" s="1"/>
      <c r="F99" s="2">
        <f t="shared" si="7"/>
        <v>0</v>
      </c>
      <c r="G99" s="6">
        <f ca="1">SUMIF('Ateca liste'!$A$8:$A$204,F99,'Grosist tilbudsliste'!$B$8:$B$200)</f>
        <v>0</v>
      </c>
      <c r="H99" s="6">
        <f>SUMIF('Ateca liste'!$A$8:$A$204,F99,'Grosist tilbudsliste'!$C$8:$C$204)</f>
        <v>0</v>
      </c>
      <c r="I99" s="7" t="str">
        <f t="shared" ca="1" si="8"/>
        <v/>
      </c>
      <c r="J99" s="5" t="str">
        <f t="shared" ca="1" si="9"/>
        <v/>
      </c>
      <c r="K99" s="6" t="str">
        <f t="shared" ca="1" si="10"/>
        <v/>
      </c>
    </row>
    <row r="100" spans="1:11" x14ac:dyDescent="0.25">
      <c r="B100" s="6">
        <f>SUMIF('Ateca liste'!$A$8:$A$204,A100,'Ateca liste'!$B$8:$B$204)</f>
        <v>0</v>
      </c>
      <c r="C100" s="6">
        <f>SUMIF('Ateca liste'!$A$8:$A$204,A100,'Ateca liste'!$C$8:$C$204)</f>
        <v>0</v>
      </c>
      <c r="D100" s="7" t="str">
        <f t="shared" si="11"/>
        <v/>
      </c>
      <c r="E100" s="1"/>
      <c r="F100" s="2">
        <f t="shared" si="7"/>
        <v>0</v>
      </c>
      <c r="G100" s="6">
        <f ca="1">SUMIF('Ateca liste'!$A$8:$A$204,F100,'Grosist tilbudsliste'!$B$8:$B$200)</f>
        <v>0</v>
      </c>
      <c r="H100" s="6">
        <f>SUMIF('Ateca liste'!$A$8:$A$204,F100,'Grosist tilbudsliste'!$C$8:$C$204)</f>
        <v>0</v>
      </c>
      <c r="I100" s="7" t="str">
        <f t="shared" ca="1" si="8"/>
        <v/>
      </c>
      <c r="J100" s="5" t="str">
        <f t="shared" ca="1" si="9"/>
        <v/>
      </c>
      <c r="K100" s="6" t="str">
        <f t="shared" ca="1" si="10"/>
        <v/>
      </c>
    </row>
    <row r="101" spans="1:11" x14ac:dyDescent="0.25">
      <c r="B101" s="6">
        <f>SUMIF('Ateca liste'!$A$8:$A$204,A101,'Ateca liste'!$B$8:$B$204)</f>
        <v>0</v>
      </c>
      <c r="C101" s="6">
        <f>SUMIF('Ateca liste'!$A$8:$A$204,A101,'Ateca liste'!$C$8:$C$204)</f>
        <v>0</v>
      </c>
      <c r="D101" s="7" t="str">
        <f t="shared" si="11"/>
        <v/>
      </c>
      <c r="E101" s="1"/>
      <c r="F101" s="2">
        <f t="shared" si="7"/>
        <v>0</v>
      </c>
      <c r="G101" s="6">
        <f ca="1">SUMIF('Ateca liste'!$A$8:$A$204,F101,'Grosist tilbudsliste'!$B$8:$B$200)</f>
        <v>0</v>
      </c>
      <c r="H101" s="6">
        <f>SUMIF('Ateca liste'!$A$8:$A$204,F101,'Grosist tilbudsliste'!$C$8:$C$204)</f>
        <v>0</v>
      </c>
      <c r="I101" s="7" t="str">
        <f t="shared" ca="1" si="8"/>
        <v/>
      </c>
      <c r="J101" s="5" t="str">
        <f t="shared" ca="1" si="9"/>
        <v/>
      </c>
      <c r="K101" s="6" t="str">
        <f t="shared" ca="1" si="10"/>
        <v/>
      </c>
    </row>
    <row r="102" spans="1:11" x14ac:dyDescent="0.25">
      <c r="B102" s="6">
        <f>SUMIF('Ateca liste'!$A$8:$A$204,A102,'Ateca liste'!$B$8:$B$204)</f>
        <v>0</v>
      </c>
      <c r="C102" s="6">
        <f>SUMIF('Ateca liste'!$A$8:$A$204,A102,'Ateca liste'!$C$8:$C$204)</f>
        <v>0</v>
      </c>
      <c r="D102" s="7" t="str">
        <f t="shared" si="11"/>
        <v/>
      </c>
      <c r="E102" s="1"/>
      <c r="F102" s="2">
        <f t="shared" si="7"/>
        <v>0</v>
      </c>
      <c r="G102" s="6">
        <f ca="1">SUMIF('Ateca liste'!$A$8:$A$204,F102,'Grosist tilbudsliste'!$B$8:$B$200)</f>
        <v>0</v>
      </c>
      <c r="H102" s="6">
        <f>SUMIF('Ateca liste'!$A$8:$A$204,F102,'Grosist tilbudsliste'!$C$8:$C$204)</f>
        <v>0</v>
      </c>
      <c r="I102" s="7" t="str">
        <f t="shared" ca="1" si="8"/>
        <v/>
      </c>
      <c r="J102" s="5" t="str">
        <f t="shared" ca="1" si="9"/>
        <v/>
      </c>
      <c r="K102" s="6" t="str">
        <f t="shared" ca="1" si="10"/>
        <v/>
      </c>
    </row>
    <row r="103" spans="1:11" x14ac:dyDescent="0.25">
      <c r="B103" s="6">
        <f>SUMIF('Ateca liste'!$A$8:$A$204,A103,'Ateca liste'!$B$8:$B$204)</f>
        <v>0</v>
      </c>
      <c r="C103" s="6">
        <f>SUMIF('Ateca liste'!$A$8:$A$204,A103,'Ateca liste'!$C$8:$C$204)</f>
        <v>0</v>
      </c>
      <c r="D103" s="7" t="str">
        <f t="shared" si="11"/>
        <v/>
      </c>
      <c r="E103" s="1"/>
      <c r="F103" s="2">
        <f t="shared" si="7"/>
        <v>0</v>
      </c>
      <c r="G103" s="6">
        <f ca="1">SUMIF('Ateca liste'!$A$8:$A$204,F103,'Grosist tilbudsliste'!$B$8:$B$200)</f>
        <v>0</v>
      </c>
      <c r="H103" s="6">
        <f>SUMIF('Ateca liste'!$A$8:$A$204,F103,'Grosist tilbudsliste'!$C$8:$C$204)</f>
        <v>0</v>
      </c>
      <c r="I103" s="7" t="str">
        <f t="shared" ca="1" si="8"/>
        <v/>
      </c>
      <c r="J103" s="5" t="str">
        <f t="shared" ca="1" si="9"/>
        <v/>
      </c>
      <c r="K103" s="6" t="str">
        <f t="shared" ca="1" si="10"/>
        <v/>
      </c>
    </row>
    <row r="104" spans="1:11" x14ac:dyDescent="0.25">
      <c r="B104" s="6">
        <f>SUMIF('Ateca liste'!$A$8:$A$204,A104,'Ateca liste'!$B$8:$B$204)</f>
        <v>0</v>
      </c>
      <c r="C104" s="6">
        <f>SUMIF('Ateca liste'!$A$8:$A$204,A104,'Ateca liste'!$C$8:$C$204)</f>
        <v>0</v>
      </c>
      <c r="D104" s="7" t="str">
        <f t="shared" si="11"/>
        <v/>
      </c>
      <c r="E104" s="1"/>
      <c r="F104" s="2">
        <f t="shared" si="7"/>
        <v>0</v>
      </c>
      <c r="G104" s="6">
        <f ca="1">SUMIF('Ateca liste'!$A$8:$A$204,F104,'Grosist tilbudsliste'!$B$8:$B$200)</f>
        <v>0</v>
      </c>
      <c r="H104" s="6">
        <f>SUMIF('Ateca liste'!$A$8:$A$204,F104,'Grosist tilbudsliste'!$C$8:$C$204)</f>
        <v>0</v>
      </c>
      <c r="I104" s="7" t="str">
        <f t="shared" ca="1" si="8"/>
        <v/>
      </c>
      <c r="J104" s="5" t="str">
        <f t="shared" ca="1" si="9"/>
        <v/>
      </c>
      <c r="K104" s="6" t="str">
        <f t="shared" ca="1" si="10"/>
        <v/>
      </c>
    </row>
    <row r="105" spans="1:11" x14ac:dyDescent="0.25">
      <c r="B105" s="6">
        <f>SUMIF('Ateca liste'!$A$8:$A$204,A105,'Ateca liste'!$B$8:$B$204)</f>
        <v>0</v>
      </c>
      <c r="C105" s="6">
        <f>SUMIF('Ateca liste'!$A$8:$A$204,A105,'Ateca liste'!$C$8:$C$204)</f>
        <v>0</v>
      </c>
      <c r="D105" s="7" t="str">
        <f t="shared" si="11"/>
        <v/>
      </c>
      <c r="E105" s="1"/>
      <c r="F105" s="2">
        <f t="shared" si="7"/>
        <v>0</v>
      </c>
      <c r="G105" s="6">
        <f ca="1">SUMIF('Ateca liste'!$A$8:$A$204,F105,'Grosist tilbudsliste'!$B$8:$B$200)</f>
        <v>0</v>
      </c>
      <c r="H105" s="6">
        <f>SUMIF('Ateca liste'!$A$8:$A$204,F105,'Grosist tilbudsliste'!$C$8:$C$204)</f>
        <v>0</v>
      </c>
      <c r="I105" s="7" t="str">
        <f t="shared" ca="1" si="8"/>
        <v/>
      </c>
      <c r="J105" s="5" t="str">
        <f t="shared" ca="1" si="9"/>
        <v/>
      </c>
      <c r="K105" s="6" t="str">
        <f t="shared" ca="1" si="10"/>
        <v/>
      </c>
    </row>
    <row r="106" spans="1:11" x14ac:dyDescent="0.25">
      <c r="B106" s="6">
        <f>SUMIF('Ateca liste'!$A$8:$A$204,A106,'Ateca liste'!$B$8:$B$204)</f>
        <v>0</v>
      </c>
      <c r="C106" s="6">
        <f>SUMIF('Ateca liste'!$A$8:$A$204,A106,'Ateca liste'!$C$8:$C$204)</f>
        <v>0</v>
      </c>
      <c r="D106" s="7" t="str">
        <f t="shared" si="11"/>
        <v/>
      </c>
      <c r="E106" s="1"/>
      <c r="F106" s="2">
        <f t="shared" si="7"/>
        <v>0</v>
      </c>
      <c r="G106" s="6">
        <f ca="1">SUMIF('Ateca liste'!$A$8:$A$204,F106,'Grosist tilbudsliste'!$B$8:$B$200)</f>
        <v>0</v>
      </c>
      <c r="H106" s="6">
        <f>SUMIF('Ateca liste'!$A$8:$A$204,F106,'Grosist tilbudsliste'!$C$8:$C$204)</f>
        <v>0</v>
      </c>
      <c r="I106" s="7" t="str">
        <f t="shared" ca="1" si="8"/>
        <v/>
      </c>
      <c r="J106" s="5" t="str">
        <f t="shared" ca="1" si="9"/>
        <v/>
      </c>
      <c r="K106" s="6" t="str">
        <f t="shared" ca="1" si="10"/>
        <v/>
      </c>
    </row>
    <row r="107" spans="1:11" x14ac:dyDescent="0.25">
      <c r="B107" s="6">
        <f>SUMIF('Ateca liste'!$A$8:$A$204,A107,'Ateca liste'!$B$8:$B$204)</f>
        <v>0</v>
      </c>
      <c r="C107" s="6">
        <f>SUMIF('Ateca liste'!$A$8:$A$204,A107,'Ateca liste'!$C$8:$C$204)</f>
        <v>0</v>
      </c>
      <c r="D107" s="7" t="str">
        <f t="shared" si="11"/>
        <v/>
      </c>
      <c r="E107" s="1"/>
      <c r="F107" s="2">
        <f t="shared" si="7"/>
        <v>0</v>
      </c>
      <c r="G107" s="6">
        <f ca="1">SUMIF('Ateca liste'!$A$8:$A$204,F107,'Grosist tilbudsliste'!$B$8:$B$200)</f>
        <v>0</v>
      </c>
      <c r="H107" s="6">
        <f>SUMIF('Ateca liste'!$A$8:$A$204,F107,'Grosist tilbudsliste'!$C$8:$C$204)</f>
        <v>0</v>
      </c>
      <c r="I107" s="7" t="str">
        <f t="shared" ca="1" si="8"/>
        <v/>
      </c>
      <c r="J107" s="5" t="str">
        <f t="shared" ca="1" si="9"/>
        <v/>
      </c>
      <c r="K107" s="6" t="str">
        <f t="shared" ca="1" si="10"/>
        <v/>
      </c>
    </row>
    <row r="108" spans="1:11" x14ac:dyDescent="0.25">
      <c r="B108" s="6">
        <f>SUMIF('Ateca liste'!$A$8:$A$204,A108,'Ateca liste'!$B$8:$B$204)</f>
        <v>0</v>
      </c>
      <c r="C108" s="6">
        <f>SUMIF('Ateca liste'!$A$8:$A$204,A108,'Ateca liste'!$C$8:$C$204)</f>
        <v>0</v>
      </c>
      <c r="D108" s="7" t="str">
        <f t="shared" si="11"/>
        <v/>
      </c>
      <c r="E108" s="1"/>
      <c r="F108" s="2">
        <f t="shared" si="7"/>
        <v>0</v>
      </c>
      <c r="G108" s="6">
        <f ca="1">SUMIF('Ateca liste'!$A$8:$A$204,F108,'Grosist tilbudsliste'!$B$8:$B$200)</f>
        <v>0</v>
      </c>
      <c r="H108" s="6">
        <f>SUMIF('Ateca liste'!$A$8:$A$204,F108,'Grosist tilbudsliste'!$C$8:$C$204)</f>
        <v>0</v>
      </c>
      <c r="I108" s="7" t="str">
        <f t="shared" ca="1" si="8"/>
        <v/>
      </c>
      <c r="J108" s="5" t="str">
        <f t="shared" ca="1" si="9"/>
        <v/>
      </c>
      <c r="K108" s="6" t="str">
        <f t="shared" ca="1" si="10"/>
        <v/>
      </c>
    </row>
    <row r="109" spans="1:11" x14ac:dyDescent="0.25">
      <c r="A109" s="23"/>
      <c r="B109" s="6">
        <f>SUMIF('Ateca liste'!$A$8:$A$204,A109,'Ateca liste'!$B$8:$B$204)</f>
        <v>0</v>
      </c>
      <c r="C109" s="6">
        <f>SUMIF('Ateca liste'!$A$8:$A$204,A109,'Ateca liste'!$C$8:$C$204)</f>
        <v>0</v>
      </c>
      <c r="D109" s="7" t="str">
        <f t="shared" si="11"/>
        <v/>
      </c>
      <c r="E109" s="1"/>
      <c r="F109" s="2">
        <f t="shared" si="7"/>
        <v>0</v>
      </c>
      <c r="G109" s="6">
        <f ca="1">SUMIF('Ateca liste'!$A$8:$A$204,F109,'Grosist tilbudsliste'!$B$8:$B$200)</f>
        <v>0</v>
      </c>
      <c r="H109" s="6">
        <f>SUMIF('Ateca liste'!$A$8:$A$204,F109,'Grosist tilbudsliste'!$C$8:$C$204)</f>
        <v>0</v>
      </c>
      <c r="I109" s="7" t="str">
        <f t="shared" ca="1" si="8"/>
        <v/>
      </c>
      <c r="J109" s="5" t="str">
        <f t="shared" ca="1" si="9"/>
        <v/>
      </c>
      <c r="K109" s="6" t="str">
        <f t="shared" ca="1" si="10"/>
        <v/>
      </c>
    </row>
    <row r="110" spans="1:11" x14ac:dyDescent="0.25">
      <c r="A110" s="23"/>
      <c r="B110" s="6">
        <f>SUMIF('Ateca liste'!$A$8:$A$204,A110,'Ateca liste'!$B$8:$B$204)</f>
        <v>0</v>
      </c>
      <c r="C110" s="6">
        <f>SUMIF('Ateca liste'!$A$8:$A$204,A110,'Ateca liste'!$C$8:$C$204)</f>
        <v>0</v>
      </c>
      <c r="D110" s="7" t="str">
        <f t="shared" si="11"/>
        <v/>
      </c>
      <c r="E110" s="1"/>
      <c r="F110" s="2">
        <f t="shared" si="7"/>
        <v>0</v>
      </c>
      <c r="G110" s="6">
        <f ca="1">SUMIF('Ateca liste'!$A$8:$A$204,F110,'Grosist tilbudsliste'!$B$8:$B$200)</f>
        <v>0</v>
      </c>
      <c r="H110" s="6">
        <f>SUMIF('Ateca liste'!$A$8:$A$204,F110,'Grosist tilbudsliste'!$C$8:$C$204)</f>
        <v>0</v>
      </c>
      <c r="I110" s="7" t="str">
        <f t="shared" ca="1" si="8"/>
        <v/>
      </c>
      <c r="J110" s="5" t="str">
        <f t="shared" ca="1" si="9"/>
        <v/>
      </c>
      <c r="K110" s="6" t="str">
        <f t="shared" ca="1" si="10"/>
        <v/>
      </c>
    </row>
    <row r="111" spans="1:11" x14ac:dyDescent="0.25">
      <c r="A111" s="23"/>
      <c r="B111" s="6">
        <f>SUMIF('Ateca liste'!$A$8:$A$204,A111,'Ateca liste'!$B$8:$B$204)</f>
        <v>0</v>
      </c>
      <c r="C111" s="6">
        <f>SUMIF('Ateca liste'!$A$8:$A$204,A111,'Ateca liste'!$C$8:$C$204)</f>
        <v>0</v>
      </c>
      <c r="D111" s="7" t="str">
        <f t="shared" si="11"/>
        <v/>
      </c>
      <c r="E111" s="1"/>
      <c r="F111" s="2">
        <f t="shared" si="7"/>
        <v>0</v>
      </c>
      <c r="G111" s="6">
        <f ca="1">SUMIF('Ateca liste'!$A$8:$A$204,F111,'Grosist tilbudsliste'!$B$8:$B$200)</f>
        <v>0</v>
      </c>
      <c r="H111" s="6">
        <f>SUMIF('Ateca liste'!$A$8:$A$204,F111,'Grosist tilbudsliste'!$C$8:$C$204)</f>
        <v>0</v>
      </c>
      <c r="I111" s="7" t="str">
        <f t="shared" ca="1" si="8"/>
        <v/>
      </c>
      <c r="J111" s="5" t="str">
        <f t="shared" ca="1" si="9"/>
        <v/>
      </c>
      <c r="K111" s="6" t="str">
        <f t="shared" ca="1" si="10"/>
        <v/>
      </c>
    </row>
    <row r="112" spans="1:11" x14ac:dyDescent="0.25">
      <c r="A112" s="23"/>
      <c r="B112" s="6">
        <f>SUMIF('Ateca liste'!$A$8:$A$204,A112,'Ateca liste'!$B$8:$B$204)</f>
        <v>0</v>
      </c>
      <c r="C112" s="6">
        <f>SUMIF('Ateca liste'!$A$8:$A$204,A112,'Ateca liste'!$C$8:$C$204)</f>
        <v>0</v>
      </c>
      <c r="D112" s="7" t="str">
        <f t="shared" si="11"/>
        <v/>
      </c>
      <c r="E112" s="1"/>
      <c r="F112" s="2">
        <f t="shared" si="7"/>
        <v>0</v>
      </c>
      <c r="G112" s="6">
        <f ca="1">SUMIF('Ateca liste'!$A$8:$A$204,F112,'Grosist tilbudsliste'!$B$8:$B$200)</f>
        <v>0</v>
      </c>
      <c r="H112" s="6">
        <f>SUMIF('Ateca liste'!$A$8:$A$204,F112,'Grosist tilbudsliste'!$C$8:$C$204)</f>
        <v>0</v>
      </c>
      <c r="I112" s="7" t="str">
        <f t="shared" ca="1" si="8"/>
        <v/>
      </c>
      <c r="J112" s="5" t="str">
        <f t="shared" ca="1" si="9"/>
        <v/>
      </c>
      <c r="K112" s="6" t="str">
        <f t="shared" ca="1" si="10"/>
        <v/>
      </c>
    </row>
    <row r="113" spans="1:11" x14ac:dyDescent="0.25">
      <c r="A113" s="23"/>
      <c r="B113" s="6">
        <f>SUMIF('Ateca liste'!$A$8:$A$204,A113,'Ateca liste'!$B$8:$B$204)</f>
        <v>0</v>
      </c>
      <c r="C113" s="6">
        <f>SUMIF('Ateca liste'!$A$8:$A$204,A113,'Ateca liste'!$C$8:$C$204)</f>
        <v>0</v>
      </c>
      <c r="D113" s="7" t="str">
        <f t="shared" si="11"/>
        <v/>
      </c>
      <c r="E113" s="1"/>
      <c r="F113" s="2">
        <f t="shared" si="7"/>
        <v>0</v>
      </c>
      <c r="G113" s="6">
        <f ca="1">SUMIF('Ateca liste'!$A$8:$A$204,F113,'Grosist tilbudsliste'!$B$8:$B$200)</f>
        <v>0</v>
      </c>
      <c r="H113" s="6">
        <f>SUMIF('Ateca liste'!$A$8:$A$204,F113,'Grosist tilbudsliste'!$C$8:$C$204)</f>
        <v>0</v>
      </c>
      <c r="I113" s="7" t="str">
        <f t="shared" ca="1" si="8"/>
        <v/>
      </c>
      <c r="J113" s="5" t="str">
        <f t="shared" ca="1" si="9"/>
        <v/>
      </c>
      <c r="K113" s="6" t="str">
        <f t="shared" ca="1" si="10"/>
        <v/>
      </c>
    </row>
    <row r="114" spans="1:11" x14ac:dyDescent="0.25">
      <c r="A114" s="23"/>
      <c r="B114" s="6">
        <f>SUMIF('Ateca liste'!$A$8:$A$204,A114,'Ateca liste'!$B$8:$B$204)</f>
        <v>0</v>
      </c>
      <c r="C114" s="6">
        <f>SUMIF('Ateca liste'!$A$8:$A$204,A114,'Ateca liste'!$C$8:$C$204)</f>
        <v>0</v>
      </c>
      <c r="D114" s="7" t="str">
        <f t="shared" si="11"/>
        <v/>
      </c>
      <c r="E114" s="1"/>
      <c r="F114" s="2">
        <f t="shared" si="7"/>
        <v>0</v>
      </c>
      <c r="G114" s="6">
        <f ca="1">SUMIF('Ateca liste'!$A$8:$A$204,F114,'Grosist tilbudsliste'!$B$8:$B$200)</f>
        <v>0</v>
      </c>
      <c r="H114" s="6">
        <f>SUMIF('Ateca liste'!$A$8:$A$204,F114,'Grosist tilbudsliste'!$C$8:$C$204)</f>
        <v>0</v>
      </c>
      <c r="I114" s="7" t="str">
        <f t="shared" ca="1" si="8"/>
        <v/>
      </c>
      <c r="J114" s="5" t="str">
        <f t="shared" ca="1" si="9"/>
        <v/>
      </c>
      <c r="K114" s="6" t="str">
        <f t="shared" ca="1" si="10"/>
        <v/>
      </c>
    </row>
    <row r="115" spans="1:11" x14ac:dyDescent="0.25">
      <c r="A115" s="23"/>
      <c r="B115" s="6">
        <f>SUMIF('Ateca liste'!$A$8:$A$204,A115,'Ateca liste'!$B$8:$B$204)</f>
        <v>0</v>
      </c>
      <c r="C115" s="6">
        <f>SUMIF('Ateca liste'!$A$8:$A$204,A115,'Ateca liste'!$C$8:$C$204)</f>
        <v>0</v>
      </c>
      <c r="D115" s="7" t="str">
        <f t="shared" si="11"/>
        <v/>
      </c>
      <c r="E115" s="1"/>
      <c r="F115" s="2">
        <f t="shared" si="7"/>
        <v>0</v>
      </c>
      <c r="G115" s="6">
        <f ca="1">SUMIF('Ateca liste'!$A$8:$A$204,F115,'Grosist tilbudsliste'!$B$8:$B$200)</f>
        <v>0</v>
      </c>
      <c r="H115" s="6">
        <f>SUMIF('Ateca liste'!$A$8:$A$204,F115,'Grosist tilbudsliste'!$C$8:$C$204)</f>
        <v>0</v>
      </c>
      <c r="I115" s="7" t="str">
        <f t="shared" ca="1" si="8"/>
        <v/>
      </c>
      <c r="J115" s="5" t="str">
        <f t="shared" ca="1" si="9"/>
        <v/>
      </c>
      <c r="K115" s="6" t="str">
        <f t="shared" ca="1" si="10"/>
        <v/>
      </c>
    </row>
    <row r="116" spans="1:11" x14ac:dyDescent="0.25">
      <c r="A116" s="23"/>
      <c r="B116" s="6">
        <f>SUMIF('Ateca liste'!$A$8:$A$204,A116,'Ateca liste'!$B$8:$B$204)</f>
        <v>0</v>
      </c>
      <c r="C116" s="6">
        <f>SUMIF('Ateca liste'!$A$8:$A$204,A116,'Ateca liste'!$C$8:$C$204)</f>
        <v>0</v>
      </c>
      <c r="D116" s="7" t="str">
        <f t="shared" si="11"/>
        <v/>
      </c>
      <c r="E116" s="1"/>
      <c r="F116" s="2">
        <f t="shared" si="7"/>
        <v>0</v>
      </c>
      <c r="G116" s="6">
        <f ca="1">SUMIF('Ateca liste'!$A$8:$A$204,F116,'Grosist tilbudsliste'!$B$8:$B$200)</f>
        <v>0</v>
      </c>
      <c r="H116" s="6">
        <f>SUMIF('Ateca liste'!$A$8:$A$204,F116,'Grosist tilbudsliste'!$C$8:$C$204)</f>
        <v>0</v>
      </c>
      <c r="I116" s="7" t="str">
        <f t="shared" ca="1" si="8"/>
        <v/>
      </c>
      <c r="J116" s="5" t="str">
        <f t="shared" ca="1" si="9"/>
        <v/>
      </c>
      <c r="K116" s="6" t="str">
        <f t="shared" ca="1" si="10"/>
        <v/>
      </c>
    </row>
    <row r="117" spans="1:11" x14ac:dyDescent="0.25">
      <c r="A117" s="23"/>
      <c r="B117" s="6">
        <f>SUMIF('Ateca liste'!$A$8:$A$204,A117,'Ateca liste'!$B$8:$B$204)</f>
        <v>0</v>
      </c>
      <c r="C117" s="6">
        <f>SUMIF('Ateca liste'!$A$8:$A$204,A117,'Ateca liste'!$C$8:$C$204)</f>
        <v>0</v>
      </c>
      <c r="D117" s="7" t="str">
        <f t="shared" si="11"/>
        <v/>
      </c>
      <c r="E117" s="1"/>
      <c r="F117" s="2">
        <f t="shared" si="7"/>
        <v>0</v>
      </c>
      <c r="G117" s="6">
        <f ca="1">SUMIF('Ateca liste'!$A$8:$A$204,F117,'Grosist tilbudsliste'!$B$8:$B$200)</f>
        <v>0</v>
      </c>
      <c r="H117" s="6">
        <f>SUMIF('Ateca liste'!$A$8:$A$204,F117,'Grosist tilbudsliste'!$C$8:$C$204)</f>
        <v>0</v>
      </c>
      <c r="I117" s="7" t="str">
        <f t="shared" ca="1" si="8"/>
        <v/>
      </c>
      <c r="J117" s="5" t="str">
        <f t="shared" ca="1" si="9"/>
        <v/>
      </c>
      <c r="K117" s="6" t="str">
        <f t="shared" ca="1" si="10"/>
        <v/>
      </c>
    </row>
    <row r="118" spans="1:11" x14ac:dyDescent="0.25">
      <c r="A118" s="23"/>
      <c r="B118" s="6">
        <f>SUMIF('Ateca liste'!$A$8:$A$204,A118,'Ateca liste'!$B$8:$B$204)</f>
        <v>0</v>
      </c>
      <c r="C118" s="6">
        <f>SUMIF('Ateca liste'!$A$8:$A$204,A118,'Ateca liste'!$C$8:$C$204)</f>
        <v>0</v>
      </c>
      <c r="D118" s="7" t="str">
        <f t="shared" si="11"/>
        <v/>
      </c>
      <c r="E118" s="1"/>
      <c r="F118" s="2">
        <f t="shared" si="7"/>
        <v>0</v>
      </c>
      <c r="G118" s="6">
        <f ca="1">SUMIF('Ateca liste'!$A$8:$A$204,F118,'Grosist tilbudsliste'!$B$8:$B$200)</f>
        <v>0</v>
      </c>
      <c r="H118" s="6">
        <f>SUMIF('Ateca liste'!$A$8:$A$204,F118,'Grosist tilbudsliste'!$C$8:$C$204)</f>
        <v>0</v>
      </c>
      <c r="I118" s="7" t="str">
        <f t="shared" ca="1" si="8"/>
        <v/>
      </c>
      <c r="J118" s="5" t="str">
        <f t="shared" ca="1" si="9"/>
        <v/>
      </c>
      <c r="K118" s="6" t="str">
        <f t="shared" ca="1" si="10"/>
        <v/>
      </c>
    </row>
    <row r="119" spans="1:11" x14ac:dyDescent="0.25">
      <c r="A119" s="23"/>
      <c r="B119" s="6">
        <f>SUMIF('Ateca liste'!$A$8:$A$204,A119,'Ateca liste'!$B$8:$B$204)</f>
        <v>0</v>
      </c>
      <c r="C119" s="6">
        <f>SUMIF('Ateca liste'!$A$8:$A$204,A119,'Ateca liste'!$C$8:$C$204)</f>
        <v>0</v>
      </c>
      <c r="D119" s="7" t="str">
        <f t="shared" si="11"/>
        <v/>
      </c>
      <c r="E119" s="1"/>
      <c r="F119" s="2">
        <f t="shared" si="7"/>
        <v>0</v>
      </c>
      <c r="G119" s="6">
        <f ca="1">SUMIF('Ateca liste'!$A$8:$A$204,F119,'Grosist tilbudsliste'!$B$8:$B$200)</f>
        <v>0</v>
      </c>
      <c r="H119" s="6">
        <f>SUMIF('Ateca liste'!$A$8:$A$204,F119,'Grosist tilbudsliste'!$C$8:$C$204)</f>
        <v>0</v>
      </c>
      <c r="I119" s="7" t="str">
        <f t="shared" ca="1" si="8"/>
        <v/>
      </c>
      <c r="J119" s="5" t="str">
        <f t="shared" ca="1" si="9"/>
        <v/>
      </c>
      <c r="K119" s="6" t="str">
        <f t="shared" ca="1" si="10"/>
        <v/>
      </c>
    </row>
    <row r="120" spans="1:11" x14ac:dyDescent="0.25">
      <c r="A120" s="23"/>
      <c r="B120" s="6">
        <f>SUMIF('Ateca liste'!$A$8:$A$204,A120,'Ateca liste'!$B$8:$B$204)</f>
        <v>0</v>
      </c>
      <c r="C120" s="6">
        <f>SUMIF('Ateca liste'!$A$8:$A$204,A120,'Ateca liste'!$C$8:$C$204)</f>
        <v>0</v>
      </c>
      <c r="D120" s="7" t="str">
        <f t="shared" si="11"/>
        <v/>
      </c>
      <c r="E120" s="1"/>
      <c r="F120" s="2">
        <f t="shared" si="7"/>
        <v>0</v>
      </c>
      <c r="G120" s="6">
        <f ca="1">SUMIF('Ateca liste'!$A$8:$A$204,F120,'Grosist tilbudsliste'!$B$8:$B$200)</f>
        <v>0</v>
      </c>
      <c r="H120" s="6">
        <f>SUMIF('Ateca liste'!$A$8:$A$204,F120,'Grosist tilbudsliste'!$C$8:$C$204)</f>
        <v>0</v>
      </c>
      <c r="I120" s="7" t="str">
        <f t="shared" ca="1" si="8"/>
        <v/>
      </c>
      <c r="J120" s="5" t="str">
        <f t="shared" ca="1" si="9"/>
        <v/>
      </c>
      <c r="K120" s="6" t="str">
        <f t="shared" ca="1" si="10"/>
        <v/>
      </c>
    </row>
    <row r="121" spans="1:11" x14ac:dyDescent="0.25">
      <c r="A121" s="23"/>
      <c r="B121" s="6">
        <f>SUMIF('Ateca liste'!$A$8:$A$204,A121,'Ateca liste'!$B$8:$B$204)</f>
        <v>0</v>
      </c>
      <c r="C121" s="6">
        <f>SUMIF('Ateca liste'!$A$8:$A$204,A121,'Ateca liste'!$C$8:$C$204)</f>
        <v>0</v>
      </c>
      <c r="D121" s="7" t="str">
        <f t="shared" si="11"/>
        <v/>
      </c>
      <c r="E121" s="1"/>
      <c r="F121" s="2">
        <f t="shared" si="7"/>
        <v>0</v>
      </c>
      <c r="G121" s="6">
        <f ca="1">SUMIF('Ateca liste'!$A$8:$A$204,F121,'Grosist tilbudsliste'!$B$8:$B$200)</f>
        <v>0</v>
      </c>
      <c r="H121" s="6">
        <f>SUMIF('Ateca liste'!$A$8:$A$204,F121,'Grosist tilbudsliste'!$C$8:$C$204)</f>
        <v>0</v>
      </c>
      <c r="I121" s="7" t="str">
        <f t="shared" ca="1" si="8"/>
        <v/>
      </c>
      <c r="J121" s="5" t="str">
        <f t="shared" ca="1" si="9"/>
        <v/>
      </c>
      <c r="K121" s="6" t="str">
        <f t="shared" ca="1" si="10"/>
        <v/>
      </c>
    </row>
    <row r="122" spans="1:11" x14ac:dyDescent="0.25">
      <c r="A122" s="23"/>
      <c r="B122" s="6">
        <f>SUMIF('Ateca liste'!$A$8:$A$204,A122,'Ateca liste'!$B$8:$B$204)</f>
        <v>0</v>
      </c>
      <c r="C122" s="6">
        <f>SUMIF('Ateca liste'!$A$8:$A$204,A122,'Ateca liste'!$C$8:$C$204)</f>
        <v>0</v>
      </c>
      <c r="D122" s="7" t="str">
        <f t="shared" si="11"/>
        <v/>
      </c>
      <c r="E122" s="1"/>
      <c r="F122" s="2">
        <f t="shared" si="7"/>
        <v>0</v>
      </c>
      <c r="G122" s="6">
        <f ca="1">SUMIF('Ateca liste'!$A$8:$A$204,F122,'Grosist tilbudsliste'!$B$8:$B$200)</f>
        <v>0</v>
      </c>
      <c r="H122" s="6">
        <f>SUMIF('Ateca liste'!$A$8:$A$204,F122,'Grosist tilbudsliste'!$C$8:$C$204)</f>
        <v>0</v>
      </c>
      <c r="I122" s="7" t="str">
        <f t="shared" ca="1" si="8"/>
        <v/>
      </c>
      <c r="J122" s="5" t="str">
        <f t="shared" ca="1" si="9"/>
        <v/>
      </c>
      <c r="K122" s="6" t="str">
        <f t="shared" ca="1" si="10"/>
        <v/>
      </c>
    </row>
    <row r="123" spans="1:11" x14ac:dyDescent="0.25">
      <c r="A123" s="23"/>
      <c r="B123" s="6">
        <f>SUMIF('Ateca liste'!$A$8:$A$204,A123,'Ateca liste'!$B$8:$B$204)</f>
        <v>0</v>
      </c>
      <c r="C123" s="6">
        <f>SUMIF('Ateca liste'!$A$8:$A$204,A123,'Ateca liste'!$C$8:$C$204)</f>
        <v>0</v>
      </c>
      <c r="D123" s="7" t="str">
        <f t="shared" si="11"/>
        <v/>
      </c>
      <c r="E123" s="1"/>
      <c r="F123" s="2">
        <f t="shared" si="7"/>
        <v>0</v>
      </c>
      <c r="G123" s="6">
        <f ca="1">SUMIF('Ateca liste'!$A$8:$A$204,F123,'Grosist tilbudsliste'!$B$8:$B$200)</f>
        <v>0</v>
      </c>
      <c r="H123" s="6">
        <f>SUMIF('Ateca liste'!$A$8:$A$204,F123,'Grosist tilbudsliste'!$C$8:$C$204)</f>
        <v>0</v>
      </c>
      <c r="I123" s="7" t="str">
        <f t="shared" ca="1" si="8"/>
        <v/>
      </c>
      <c r="J123" s="5" t="str">
        <f t="shared" ca="1" si="9"/>
        <v/>
      </c>
      <c r="K123" s="6" t="str">
        <f t="shared" ca="1" si="10"/>
        <v/>
      </c>
    </row>
    <row r="124" spans="1:11" x14ac:dyDescent="0.25">
      <c r="A124" s="23"/>
      <c r="B124" s="6">
        <f>SUMIF('Ateca liste'!$A$8:$A$204,A124,'Ateca liste'!$B$8:$B$204)</f>
        <v>0</v>
      </c>
      <c r="C124" s="6">
        <f>SUMIF('Ateca liste'!$A$8:$A$204,A124,'Ateca liste'!$C$8:$C$204)</f>
        <v>0</v>
      </c>
      <c r="D124" s="7" t="str">
        <f t="shared" si="11"/>
        <v/>
      </c>
      <c r="E124" s="1"/>
      <c r="F124" s="2">
        <f t="shared" si="7"/>
        <v>0</v>
      </c>
      <c r="G124" s="6">
        <f ca="1">SUMIF('Ateca liste'!$A$8:$A$204,F124,'Grosist tilbudsliste'!$B$8:$B$200)</f>
        <v>0</v>
      </c>
      <c r="H124" s="6">
        <f>SUMIF('Ateca liste'!$A$8:$A$204,F124,'Grosist tilbudsliste'!$C$8:$C$204)</f>
        <v>0</v>
      </c>
      <c r="I124" s="7" t="str">
        <f t="shared" ca="1" si="8"/>
        <v/>
      </c>
      <c r="J124" s="5" t="str">
        <f t="shared" ca="1" si="9"/>
        <v/>
      </c>
      <c r="K124" s="6" t="str">
        <f t="shared" ca="1" si="10"/>
        <v/>
      </c>
    </row>
    <row r="125" spans="1:11" x14ac:dyDescent="0.25">
      <c r="A125" s="23"/>
      <c r="B125" s="6">
        <f>SUMIF('Ateca liste'!$A$8:$A$204,A125,'Ateca liste'!$B$8:$B$204)</f>
        <v>0</v>
      </c>
      <c r="C125" s="6">
        <f>SUMIF('Ateca liste'!$A$8:$A$204,A125,'Ateca liste'!$C$8:$C$204)</f>
        <v>0</v>
      </c>
      <c r="D125" s="7" t="str">
        <f t="shared" si="11"/>
        <v/>
      </c>
      <c r="E125" s="1"/>
      <c r="F125" s="2">
        <f t="shared" si="7"/>
        <v>0</v>
      </c>
      <c r="G125" s="6">
        <f ca="1">SUMIF('Ateca liste'!$A$8:$A$204,F125,'Grosist tilbudsliste'!$B$8:$B$200)</f>
        <v>0</v>
      </c>
      <c r="H125" s="6">
        <f>SUMIF('Ateca liste'!$A$8:$A$204,F125,'Grosist tilbudsliste'!$C$8:$C$204)</f>
        <v>0</v>
      </c>
      <c r="I125" s="7" t="str">
        <f t="shared" ca="1" si="8"/>
        <v/>
      </c>
      <c r="J125" s="5" t="str">
        <f t="shared" ca="1" si="9"/>
        <v/>
      </c>
      <c r="K125" s="6" t="str">
        <f t="shared" ca="1" si="10"/>
        <v/>
      </c>
    </row>
    <row r="126" spans="1:11" x14ac:dyDescent="0.25">
      <c r="A126" s="23"/>
      <c r="B126" s="6">
        <f>SUMIF('Ateca liste'!$A$8:$A$204,A126,'Ateca liste'!$B$8:$B$204)</f>
        <v>0</v>
      </c>
      <c r="C126" s="6">
        <f>SUMIF('Ateca liste'!$A$8:$A$204,A126,'Ateca liste'!$C$8:$C$204)</f>
        <v>0</v>
      </c>
      <c r="D126" s="7" t="str">
        <f t="shared" si="11"/>
        <v/>
      </c>
      <c r="E126" s="1"/>
      <c r="F126" s="2">
        <f t="shared" si="7"/>
        <v>0</v>
      </c>
      <c r="G126" s="6">
        <f ca="1">SUMIF('Ateca liste'!$A$8:$A$204,F126,'Grosist tilbudsliste'!$B$8:$B$200)</f>
        <v>0</v>
      </c>
      <c r="H126" s="6">
        <f>SUMIF('Ateca liste'!$A$8:$A$204,F126,'Grosist tilbudsliste'!$C$8:$C$204)</f>
        <v>0</v>
      </c>
      <c r="I126" s="7" t="str">
        <f t="shared" ca="1" si="8"/>
        <v/>
      </c>
      <c r="J126" s="5" t="str">
        <f t="shared" ca="1" si="9"/>
        <v/>
      </c>
      <c r="K126" s="6" t="str">
        <f t="shared" ca="1" si="10"/>
        <v/>
      </c>
    </row>
    <row r="127" spans="1:11" x14ac:dyDescent="0.25">
      <c r="A127" s="23"/>
      <c r="B127" s="6">
        <f>SUMIF('Ateca liste'!$A$8:$A$204,A127,'Ateca liste'!$B$8:$B$204)</f>
        <v>0</v>
      </c>
      <c r="C127" s="6">
        <f>SUMIF('Ateca liste'!$A$8:$A$204,A127,'Ateca liste'!$C$8:$C$204)</f>
        <v>0</v>
      </c>
      <c r="D127" s="7" t="str">
        <f t="shared" si="11"/>
        <v/>
      </c>
      <c r="E127" s="1"/>
      <c r="F127" s="2">
        <f t="shared" si="7"/>
        <v>0</v>
      </c>
      <c r="G127" s="6">
        <f ca="1">SUMIF('Ateca liste'!$A$8:$A$204,F127,'Grosist tilbudsliste'!$B$8:$B$200)</f>
        <v>0</v>
      </c>
      <c r="H127" s="6">
        <f>SUMIF('Ateca liste'!$A$8:$A$204,F127,'Grosist tilbudsliste'!$C$8:$C$204)</f>
        <v>0</v>
      </c>
      <c r="I127" s="7" t="str">
        <f t="shared" ca="1" si="8"/>
        <v/>
      </c>
      <c r="J127" s="5" t="str">
        <f t="shared" ca="1" si="9"/>
        <v/>
      </c>
      <c r="K127" s="6" t="str">
        <f t="shared" ca="1" si="10"/>
        <v/>
      </c>
    </row>
    <row r="128" spans="1:11" x14ac:dyDescent="0.25">
      <c r="A128" s="23"/>
      <c r="B128" s="6">
        <f>SUMIF('Ateca liste'!$A$8:$A$204,A128,'Ateca liste'!$B$8:$B$204)</f>
        <v>0</v>
      </c>
      <c r="C128" s="6">
        <f>SUMIF('Ateca liste'!$A$8:$A$204,A128,'Ateca liste'!$C$8:$C$204)</f>
        <v>0</v>
      </c>
      <c r="D128" s="7" t="str">
        <f t="shared" si="11"/>
        <v/>
      </c>
      <c r="E128" s="1"/>
      <c r="F128" s="2">
        <f t="shared" si="7"/>
        <v>0</v>
      </c>
      <c r="G128" s="6">
        <f ca="1">SUMIF('Ateca liste'!$A$8:$A$204,F128,'Grosist tilbudsliste'!$B$8:$B$200)</f>
        <v>0</v>
      </c>
      <c r="H128" s="6">
        <f>SUMIF('Ateca liste'!$A$8:$A$204,F128,'Grosist tilbudsliste'!$C$8:$C$204)</f>
        <v>0</v>
      </c>
      <c r="I128" s="7" t="str">
        <f t="shared" ca="1" si="8"/>
        <v/>
      </c>
      <c r="J128" s="5" t="str">
        <f t="shared" ca="1" si="9"/>
        <v/>
      </c>
      <c r="K128" s="6" t="str">
        <f t="shared" ca="1" si="10"/>
        <v/>
      </c>
    </row>
    <row r="129" spans="1:11" x14ac:dyDescent="0.25">
      <c r="A129" s="23"/>
      <c r="B129" s="6">
        <f>SUMIF('Ateca liste'!$A$8:$A$204,A129,'Ateca liste'!$B$8:$B$204)</f>
        <v>0</v>
      </c>
      <c r="C129" s="6">
        <f>SUMIF('Ateca liste'!$A$8:$A$204,A129,'Ateca liste'!$C$8:$C$204)</f>
        <v>0</v>
      </c>
      <c r="D129" s="7" t="str">
        <f t="shared" si="11"/>
        <v/>
      </c>
      <c r="E129" s="1"/>
      <c r="F129" s="2">
        <f t="shared" si="7"/>
        <v>0</v>
      </c>
      <c r="G129" s="6">
        <f ca="1">SUMIF('Ateca liste'!$A$8:$A$204,F129,'Grosist tilbudsliste'!$B$8:$B$200)</f>
        <v>0</v>
      </c>
      <c r="H129" s="6">
        <f>SUMIF('Ateca liste'!$A$8:$A$204,F129,'Grosist tilbudsliste'!$C$8:$C$204)</f>
        <v>0</v>
      </c>
      <c r="I129" s="7" t="str">
        <f t="shared" ca="1" si="8"/>
        <v/>
      </c>
      <c r="J129" s="5" t="str">
        <f t="shared" ca="1" si="9"/>
        <v/>
      </c>
      <c r="K129" s="6" t="str">
        <f t="shared" ca="1" si="10"/>
        <v/>
      </c>
    </row>
    <row r="130" spans="1:11" x14ac:dyDescent="0.25">
      <c r="A130" s="23"/>
      <c r="B130" s="6">
        <f>SUMIF('Ateca liste'!$A$8:$A$204,A130,'Ateca liste'!$B$8:$B$204)</f>
        <v>0</v>
      </c>
      <c r="C130" s="6">
        <f>SUMIF('Ateca liste'!$A$8:$A$204,A130,'Ateca liste'!$C$8:$C$204)</f>
        <v>0</v>
      </c>
      <c r="D130" s="7" t="str">
        <f t="shared" si="11"/>
        <v/>
      </c>
      <c r="E130" s="1"/>
      <c r="F130" s="2">
        <f t="shared" si="7"/>
        <v>0</v>
      </c>
      <c r="G130" s="6">
        <f ca="1">SUMIF('Ateca liste'!$A$8:$A$204,F130,'Grosist tilbudsliste'!$B$8:$B$200)</f>
        <v>0</v>
      </c>
      <c r="H130" s="6">
        <f>SUMIF('Ateca liste'!$A$8:$A$204,F130,'Grosist tilbudsliste'!$C$8:$C$204)</f>
        <v>0</v>
      </c>
      <c r="I130" s="7" t="str">
        <f t="shared" ca="1" si="8"/>
        <v/>
      </c>
      <c r="J130" s="5" t="str">
        <f t="shared" ca="1" si="9"/>
        <v/>
      </c>
      <c r="K130" s="6" t="str">
        <f t="shared" ca="1" si="10"/>
        <v/>
      </c>
    </row>
    <row r="131" spans="1:11" x14ac:dyDescent="0.25">
      <c r="A131" s="23"/>
      <c r="B131" s="6">
        <f>SUMIF('Ateca liste'!$A$8:$A$204,A131,'Ateca liste'!$B$8:$B$204)</f>
        <v>0</v>
      </c>
      <c r="C131" s="6">
        <f>SUMIF('Ateca liste'!$A$8:$A$204,A131,'Ateca liste'!$C$8:$C$204)</f>
        <v>0</v>
      </c>
      <c r="D131" s="7" t="str">
        <f t="shared" si="11"/>
        <v/>
      </c>
      <c r="E131" s="1"/>
      <c r="F131" s="2">
        <f t="shared" si="7"/>
        <v>0</v>
      </c>
      <c r="G131" s="6">
        <f ca="1">SUMIF('Ateca liste'!$A$8:$A$204,F131,'Grosist tilbudsliste'!$B$8:$B$200)</f>
        <v>0</v>
      </c>
      <c r="H131" s="6">
        <f>SUMIF('Ateca liste'!$A$8:$A$204,F131,'Grosist tilbudsliste'!$C$8:$C$204)</f>
        <v>0</v>
      </c>
      <c r="I131" s="7" t="str">
        <f t="shared" ca="1" si="8"/>
        <v/>
      </c>
      <c r="J131" s="5" t="str">
        <f t="shared" ca="1" si="9"/>
        <v/>
      </c>
      <c r="K131" s="6" t="str">
        <f t="shared" ca="1" si="10"/>
        <v/>
      </c>
    </row>
    <row r="132" spans="1:11" x14ac:dyDescent="0.25">
      <c r="A132" s="23"/>
      <c r="B132" s="6">
        <f>SUMIF('Ateca liste'!$A$8:$A$204,A132,'Ateca liste'!$B$8:$B$204)</f>
        <v>0</v>
      </c>
      <c r="C132" s="6">
        <f>SUMIF('Ateca liste'!$A$8:$A$204,A132,'Ateca liste'!$C$8:$C$204)</f>
        <v>0</v>
      </c>
      <c r="D132" s="7" t="str">
        <f t="shared" si="11"/>
        <v/>
      </c>
      <c r="E132" s="1"/>
      <c r="F132" s="2">
        <f t="shared" si="7"/>
        <v>0</v>
      </c>
      <c r="G132" s="6">
        <f ca="1">SUMIF('Ateca liste'!$A$8:$A$204,F132,'Grosist tilbudsliste'!$B$8:$B$200)</f>
        <v>0</v>
      </c>
      <c r="H132" s="6">
        <f>SUMIF('Ateca liste'!$A$8:$A$204,F132,'Grosist tilbudsliste'!$C$8:$C$204)</f>
        <v>0</v>
      </c>
      <c r="I132" s="7" t="str">
        <f t="shared" ca="1" si="8"/>
        <v/>
      </c>
      <c r="J132" s="5" t="str">
        <f t="shared" ca="1" si="9"/>
        <v/>
      </c>
      <c r="K132" s="6" t="str">
        <f t="shared" ca="1" si="10"/>
        <v/>
      </c>
    </row>
    <row r="133" spans="1:11" x14ac:dyDescent="0.25">
      <c r="A133" s="23"/>
      <c r="B133" s="6">
        <f>SUMIF('Ateca liste'!$A$8:$A$204,A133,'Ateca liste'!$B$8:$B$204)</f>
        <v>0</v>
      </c>
      <c r="C133" s="6">
        <f>SUMIF('Ateca liste'!$A$8:$A$204,A133,'Ateca liste'!$C$8:$C$204)</f>
        <v>0</v>
      </c>
      <c r="D133" s="7" t="str">
        <f t="shared" si="11"/>
        <v/>
      </c>
      <c r="E133" s="1"/>
      <c r="F133" s="2">
        <f t="shared" si="7"/>
        <v>0</v>
      </c>
      <c r="G133" s="6">
        <f ca="1">SUMIF('Ateca liste'!$A$8:$A$204,F133,'Grosist tilbudsliste'!$B$8:$B$200)</f>
        <v>0</v>
      </c>
      <c r="H133" s="6">
        <f>SUMIF('Ateca liste'!$A$8:$A$204,F133,'Grosist tilbudsliste'!$C$8:$C$204)</f>
        <v>0</v>
      </c>
      <c r="I133" s="7" t="str">
        <f t="shared" ca="1" si="8"/>
        <v/>
      </c>
      <c r="J133" s="5" t="str">
        <f t="shared" ca="1" si="9"/>
        <v/>
      </c>
      <c r="K133" s="6" t="str">
        <f t="shared" ca="1" si="10"/>
        <v/>
      </c>
    </row>
    <row r="134" spans="1:11" x14ac:dyDescent="0.25">
      <c r="A134" s="23"/>
      <c r="B134" s="6">
        <f>SUMIF('Ateca liste'!$A$8:$A$204,A134,'Ateca liste'!$B$8:$B$204)</f>
        <v>0</v>
      </c>
      <c r="C134" s="6">
        <f>SUMIF('Ateca liste'!$A$8:$A$204,A134,'Ateca liste'!$C$8:$C$204)</f>
        <v>0</v>
      </c>
      <c r="D134" s="7" t="str">
        <f t="shared" si="11"/>
        <v/>
      </c>
      <c r="E134" s="1"/>
      <c r="F134" s="2">
        <f t="shared" si="7"/>
        <v>0</v>
      </c>
      <c r="G134" s="6">
        <f ca="1">SUMIF('Ateca liste'!$A$8:$A$204,F134,'Grosist tilbudsliste'!$B$8:$B$200)</f>
        <v>0</v>
      </c>
      <c r="H134" s="6">
        <f>SUMIF('Ateca liste'!$A$8:$A$204,F134,'Grosist tilbudsliste'!$C$8:$C$204)</f>
        <v>0</v>
      </c>
      <c r="I134" s="7" t="str">
        <f t="shared" ca="1" si="8"/>
        <v/>
      </c>
      <c r="J134" s="5" t="str">
        <f t="shared" ca="1" si="9"/>
        <v/>
      </c>
      <c r="K134" s="6" t="str">
        <f t="shared" ca="1" si="10"/>
        <v/>
      </c>
    </row>
    <row r="135" spans="1:11" x14ac:dyDescent="0.25">
      <c r="A135" s="23"/>
      <c r="B135" s="6">
        <f>SUMIF('Ateca liste'!$A$8:$A$204,A135,'Ateca liste'!$B$8:$B$204)</f>
        <v>0</v>
      </c>
      <c r="C135" s="6">
        <f>SUMIF('Ateca liste'!$A$8:$A$204,A135,'Ateca liste'!$C$8:$C$204)</f>
        <v>0</v>
      </c>
      <c r="D135" s="7" t="str">
        <f t="shared" si="11"/>
        <v/>
      </c>
      <c r="E135" s="1"/>
      <c r="F135" s="2">
        <f t="shared" si="7"/>
        <v>0</v>
      </c>
      <c r="G135" s="6">
        <f ca="1">SUMIF('Ateca liste'!$A$8:$A$204,F135,'Grosist tilbudsliste'!$B$8:$B$200)</f>
        <v>0</v>
      </c>
      <c r="H135" s="6">
        <f>SUMIF('Ateca liste'!$A$8:$A$204,F135,'Grosist tilbudsliste'!$C$8:$C$204)</f>
        <v>0</v>
      </c>
      <c r="I135" s="7" t="str">
        <f t="shared" ca="1" si="8"/>
        <v/>
      </c>
      <c r="J135" s="5" t="str">
        <f t="shared" ca="1" si="9"/>
        <v/>
      </c>
      <c r="K135" s="6" t="str">
        <f t="shared" ca="1" si="10"/>
        <v/>
      </c>
    </row>
    <row r="136" spans="1:11" x14ac:dyDescent="0.25">
      <c r="A136" s="23"/>
      <c r="B136" s="6">
        <f>SUMIF('Ateca liste'!$A$8:$A$204,A136,'Ateca liste'!$B$8:$B$204)</f>
        <v>0</v>
      </c>
      <c r="C136" s="6">
        <f>SUMIF('Ateca liste'!$A$8:$A$204,A136,'Ateca liste'!$C$8:$C$204)</f>
        <v>0</v>
      </c>
      <c r="D136" s="7" t="str">
        <f t="shared" si="11"/>
        <v/>
      </c>
      <c r="E136" s="1"/>
      <c r="F136" s="2">
        <f t="shared" si="7"/>
        <v>0</v>
      </c>
      <c r="G136" s="6">
        <f ca="1">SUMIF('Ateca liste'!$A$8:$A$204,F136,'Grosist tilbudsliste'!$B$8:$B$200)</f>
        <v>0</v>
      </c>
      <c r="H136" s="6">
        <f>SUMIF('Ateca liste'!$A$8:$A$204,F136,'Grosist tilbudsliste'!$C$8:$C$204)</f>
        <v>0</v>
      </c>
      <c r="I136" s="7" t="str">
        <f t="shared" ca="1" si="8"/>
        <v/>
      </c>
      <c r="J136" s="5" t="str">
        <f t="shared" ca="1" si="9"/>
        <v/>
      </c>
      <c r="K136" s="6" t="str">
        <f t="shared" ca="1" si="10"/>
        <v/>
      </c>
    </row>
    <row r="137" spans="1:11" x14ac:dyDescent="0.25">
      <c r="A137" s="23"/>
      <c r="B137" s="6">
        <f>SUMIF('Ateca liste'!$A$8:$A$204,A137,'Ateca liste'!$B$8:$B$204)</f>
        <v>0</v>
      </c>
      <c r="C137" s="6">
        <f>SUMIF('Ateca liste'!$A$8:$A$204,A137,'Ateca liste'!$C$8:$C$204)</f>
        <v>0</v>
      </c>
      <c r="D137" s="7" t="str">
        <f t="shared" si="11"/>
        <v/>
      </c>
      <c r="E137" s="1"/>
      <c r="F137" s="2">
        <f t="shared" si="7"/>
        <v>0</v>
      </c>
      <c r="G137" s="6">
        <f ca="1">SUMIF('Ateca liste'!$A$8:$A$204,F137,'Grosist tilbudsliste'!$B$8:$B$200)</f>
        <v>0</v>
      </c>
      <c r="H137" s="6">
        <f>SUMIF('Ateca liste'!$A$8:$A$204,F137,'Grosist tilbudsliste'!$C$8:$C$204)</f>
        <v>0</v>
      </c>
      <c r="I137" s="7" t="str">
        <f t="shared" ca="1" si="8"/>
        <v/>
      </c>
      <c r="J137" s="5" t="str">
        <f t="shared" ca="1" si="9"/>
        <v/>
      </c>
      <c r="K137" s="6" t="str">
        <f t="shared" ca="1" si="10"/>
        <v/>
      </c>
    </row>
    <row r="138" spans="1:11" x14ac:dyDescent="0.25">
      <c r="A138" s="23"/>
      <c r="B138" s="6">
        <f>SUMIF('Ateca liste'!$A$8:$A$204,A138,'Ateca liste'!$B$8:$B$204)</f>
        <v>0</v>
      </c>
      <c r="C138" s="6">
        <f>SUMIF('Ateca liste'!$A$8:$A$204,A138,'Ateca liste'!$C$8:$C$204)</f>
        <v>0</v>
      </c>
      <c r="D138" s="7" t="str">
        <f t="shared" si="11"/>
        <v/>
      </c>
      <c r="E138" s="1"/>
      <c r="F138" s="2">
        <f t="shared" si="7"/>
        <v>0</v>
      </c>
      <c r="G138" s="6">
        <f ca="1">SUMIF('Ateca liste'!$A$8:$A$204,F138,'Grosist tilbudsliste'!$B$8:$B$200)</f>
        <v>0</v>
      </c>
      <c r="H138" s="6">
        <f>SUMIF('Ateca liste'!$A$8:$A$204,F138,'Grosist tilbudsliste'!$C$8:$C$204)</f>
        <v>0</v>
      </c>
      <c r="I138" s="7" t="str">
        <f t="shared" ca="1" si="8"/>
        <v/>
      </c>
      <c r="J138" s="5" t="str">
        <f t="shared" ca="1" si="9"/>
        <v/>
      </c>
      <c r="K138" s="6" t="str">
        <f t="shared" ca="1" si="10"/>
        <v/>
      </c>
    </row>
    <row r="139" spans="1:11" x14ac:dyDescent="0.25">
      <c r="A139" s="23"/>
      <c r="B139" s="6">
        <f>SUMIF('Ateca liste'!$A$8:$A$204,A139,'Ateca liste'!$B$8:$B$204)</f>
        <v>0</v>
      </c>
      <c r="C139" s="6">
        <f>SUMIF('Ateca liste'!$A$8:$A$204,A139,'Ateca liste'!$C$8:$C$204)</f>
        <v>0</v>
      </c>
      <c r="D139" s="7" t="str">
        <f t="shared" si="11"/>
        <v/>
      </c>
      <c r="E139" s="1"/>
      <c r="F139" s="2">
        <f t="shared" ref="F139:F202" si="12">A139</f>
        <v>0</v>
      </c>
      <c r="G139" s="6">
        <f ca="1">SUMIF('Ateca liste'!$A$8:$A$204,F139,'Grosist tilbudsliste'!$B$8:$B$200)</f>
        <v>0</v>
      </c>
      <c r="H139" s="6">
        <f>SUMIF('Ateca liste'!$A$8:$A$204,F139,'Grosist tilbudsliste'!$C$8:$C$204)</f>
        <v>0</v>
      </c>
      <c r="I139" s="7" t="str">
        <f t="shared" ref="I139:I202" ca="1" si="13">IFERROR(H139/G139,"")</f>
        <v/>
      </c>
      <c r="J139" s="5" t="str">
        <f t="shared" ref="J139:J202" ca="1" si="14">IFERROR(I139-D139,"")</f>
        <v/>
      </c>
      <c r="K139" s="6" t="str">
        <f t="shared" ref="K139:K202" ca="1" si="15">IFERROR(J139*G139,"")</f>
        <v/>
      </c>
    </row>
    <row r="140" spans="1:11" x14ac:dyDescent="0.25">
      <c r="A140" s="23"/>
      <c r="B140" s="6">
        <f>SUMIF('Ateca liste'!$A$8:$A$204,A140,'Ateca liste'!$B$8:$B$204)</f>
        <v>0</v>
      </c>
      <c r="C140" s="6">
        <f>SUMIF('Ateca liste'!$A$8:$A$204,A140,'Ateca liste'!$C$8:$C$204)</f>
        <v>0</v>
      </c>
      <c r="D140" s="7" t="str">
        <f t="shared" si="11"/>
        <v/>
      </c>
      <c r="E140" s="1"/>
      <c r="F140" s="2">
        <f t="shared" si="12"/>
        <v>0</v>
      </c>
      <c r="G140" s="6">
        <f ca="1">SUMIF('Ateca liste'!$A$8:$A$204,F140,'Grosist tilbudsliste'!$B$8:$B$200)</f>
        <v>0</v>
      </c>
      <c r="H140" s="6">
        <f>SUMIF('Ateca liste'!$A$8:$A$204,F140,'Grosist tilbudsliste'!$C$8:$C$204)</f>
        <v>0</v>
      </c>
      <c r="I140" s="7" t="str">
        <f t="shared" ca="1" si="13"/>
        <v/>
      </c>
      <c r="J140" s="5" t="str">
        <f t="shared" ca="1" si="14"/>
        <v/>
      </c>
      <c r="K140" s="6" t="str">
        <f t="shared" ca="1" si="15"/>
        <v/>
      </c>
    </row>
    <row r="141" spans="1:11" x14ac:dyDescent="0.25">
      <c r="A141" s="23"/>
      <c r="B141" s="6">
        <f>SUMIF('Ateca liste'!$A$8:$A$204,A141,'Ateca liste'!$B$8:$B$204)</f>
        <v>0</v>
      </c>
      <c r="C141" s="6">
        <f>SUMIF('Ateca liste'!$A$8:$A$204,A141,'Ateca liste'!$C$8:$C$204)</f>
        <v>0</v>
      </c>
      <c r="D141" s="7" t="str">
        <f t="shared" si="11"/>
        <v/>
      </c>
      <c r="E141" s="1"/>
      <c r="F141" s="2">
        <f t="shared" si="12"/>
        <v>0</v>
      </c>
      <c r="G141" s="6">
        <f ca="1">SUMIF('Ateca liste'!$A$8:$A$204,F141,'Grosist tilbudsliste'!$B$8:$B$200)</f>
        <v>0</v>
      </c>
      <c r="H141" s="6">
        <f>SUMIF('Ateca liste'!$A$8:$A$204,F141,'Grosist tilbudsliste'!$C$8:$C$204)</f>
        <v>0</v>
      </c>
      <c r="I141" s="7" t="str">
        <f t="shared" ca="1" si="13"/>
        <v/>
      </c>
      <c r="J141" s="5" t="str">
        <f t="shared" ca="1" si="14"/>
        <v/>
      </c>
      <c r="K141" s="6" t="str">
        <f t="shared" ca="1" si="15"/>
        <v/>
      </c>
    </row>
    <row r="142" spans="1:11" x14ac:dyDescent="0.25">
      <c r="A142" s="23"/>
      <c r="B142" s="6">
        <f>SUMIF('Ateca liste'!$A$8:$A$204,A142,'Ateca liste'!$B$8:$B$204)</f>
        <v>0</v>
      </c>
      <c r="C142" s="6">
        <f>SUMIF('Ateca liste'!$A$8:$A$204,A142,'Ateca liste'!$C$8:$C$204)</f>
        <v>0</v>
      </c>
      <c r="D142" s="7" t="str">
        <f t="shared" si="11"/>
        <v/>
      </c>
      <c r="E142" s="1"/>
      <c r="F142" s="2">
        <f t="shared" si="12"/>
        <v>0</v>
      </c>
      <c r="G142" s="6">
        <f ca="1">SUMIF('Ateca liste'!$A$8:$A$204,F142,'Grosist tilbudsliste'!$B$8:$B$200)</f>
        <v>0</v>
      </c>
      <c r="H142" s="6">
        <f>SUMIF('Ateca liste'!$A$8:$A$204,F142,'Grosist tilbudsliste'!$C$8:$C$204)</f>
        <v>0</v>
      </c>
      <c r="I142" s="7" t="str">
        <f t="shared" ca="1" si="13"/>
        <v/>
      </c>
      <c r="J142" s="5" t="str">
        <f t="shared" ca="1" si="14"/>
        <v/>
      </c>
      <c r="K142" s="6" t="str">
        <f t="shared" ca="1" si="15"/>
        <v/>
      </c>
    </row>
    <row r="143" spans="1:11" x14ac:dyDescent="0.25">
      <c r="A143" s="23"/>
      <c r="B143" s="6">
        <f>SUMIF('Ateca liste'!$A$8:$A$204,A143,'Ateca liste'!$B$8:$B$204)</f>
        <v>0</v>
      </c>
      <c r="C143" s="6">
        <f>SUMIF('Ateca liste'!$A$8:$A$204,A143,'Ateca liste'!$C$8:$C$204)</f>
        <v>0</v>
      </c>
      <c r="D143" s="7" t="str">
        <f t="shared" si="11"/>
        <v/>
      </c>
      <c r="E143" s="1"/>
      <c r="F143" s="2">
        <f t="shared" si="12"/>
        <v>0</v>
      </c>
      <c r="G143" s="6">
        <f ca="1">SUMIF('Ateca liste'!$A$8:$A$204,F143,'Grosist tilbudsliste'!$B$8:$B$200)</f>
        <v>0</v>
      </c>
      <c r="H143" s="6">
        <f>SUMIF('Ateca liste'!$A$8:$A$204,F143,'Grosist tilbudsliste'!$C$8:$C$204)</f>
        <v>0</v>
      </c>
      <c r="I143" s="7" t="str">
        <f t="shared" ca="1" si="13"/>
        <v/>
      </c>
      <c r="J143" s="5" t="str">
        <f t="shared" ca="1" si="14"/>
        <v/>
      </c>
      <c r="K143" s="6" t="str">
        <f t="shared" ca="1" si="15"/>
        <v/>
      </c>
    </row>
    <row r="144" spans="1:11" x14ac:dyDescent="0.25">
      <c r="A144" s="23"/>
      <c r="B144" s="6">
        <f>SUMIF('Ateca liste'!$A$8:$A$204,A144,'Ateca liste'!$B$8:$B$204)</f>
        <v>0</v>
      </c>
      <c r="C144" s="6">
        <f>SUMIF('Ateca liste'!$A$8:$A$204,A144,'Ateca liste'!$C$8:$C$204)</f>
        <v>0</v>
      </c>
      <c r="D144" s="7" t="str">
        <f t="shared" si="11"/>
        <v/>
      </c>
      <c r="E144" s="1"/>
      <c r="F144" s="2">
        <f t="shared" si="12"/>
        <v>0</v>
      </c>
      <c r="G144" s="6">
        <f ca="1">SUMIF('Ateca liste'!$A$8:$A$204,F144,'Grosist tilbudsliste'!$B$8:$B$200)</f>
        <v>0</v>
      </c>
      <c r="H144" s="6">
        <f>SUMIF('Ateca liste'!$A$8:$A$204,F144,'Grosist tilbudsliste'!$C$8:$C$204)</f>
        <v>0</v>
      </c>
      <c r="I144" s="7" t="str">
        <f t="shared" ca="1" si="13"/>
        <v/>
      </c>
      <c r="J144" s="5" t="str">
        <f t="shared" ca="1" si="14"/>
        <v/>
      </c>
      <c r="K144" s="6" t="str">
        <f t="shared" ca="1" si="15"/>
        <v/>
      </c>
    </row>
    <row r="145" spans="1:11" x14ac:dyDescent="0.25">
      <c r="A145" s="23"/>
      <c r="B145" s="6">
        <f>SUMIF('Ateca liste'!$A$8:$A$204,A145,'Ateca liste'!$B$8:$B$204)</f>
        <v>0</v>
      </c>
      <c r="C145" s="6">
        <f>SUMIF('Ateca liste'!$A$8:$A$204,A145,'Ateca liste'!$C$8:$C$204)</f>
        <v>0</v>
      </c>
      <c r="D145" s="7" t="str">
        <f t="shared" si="11"/>
        <v/>
      </c>
      <c r="E145" s="1"/>
      <c r="F145" s="2">
        <f t="shared" si="12"/>
        <v>0</v>
      </c>
      <c r="G145" s="6">
        <f ca="1">SUMIF('Ateca liste'!$A$8:$A$204,F145,'Grosist tilbudsliste'!$B$8:$B$200)</f>
        <v>0</v>
      </c>
      <c r="H145" s="6">
        <f>SUMIF('Ateca liste'!$A$8:$A$204,F145,'Grosist tilbudsliste'!$C$8:$C$204)</f>
        <v>0</v>
      </c>
      <c r="I145" s="7" t="str">
        <f t="shared" ca="1" si="13"/>
        <v/>
      </c>
      <c r="J145" s="5" t="str">
        <f t="shared" ca="1" si="14"/>
        <v/>
      </c>
      <c r="K145" s="6" t="str">
        <f t="shared" ca="1" si="15"/>
        <v/>
      </c>
    </row>
    <row r="146" spans="1:11" x14ac:dyDescent="0.25">
      <c r="A146" s="23"/>
      <c r="B146" s="6">
        <f>SUMIF('Ateca liste'!$A$8:$A$204,A146,'Ateca liste'!$B$8:$B$204)</f>
        <v>0</v>
      </c>
      <c r="C146" s="6">
        <f>SUMIF('Ateca liste'!$A$8:$A$204,A146,'Ateca liste'!$C$8:$C$204)</f>
        <v>0</v>
      </c>
      <c r="D146" s="7" t="str">
        <f t="shared" si="11"/>
        <v/>
      </c>
      <c r="E146" s="1"/>
      <c r="F146" s="2">
        <f t="shared" si="12"/>
        <v>0</v>
      </c>
      <c r="G146" s="6">
        <f ca="1">SUMIF('Ateca liste'!$A$8:$A$204,F146,'Grosist tilbudsliste'!$B$8:$B$200)</f>
        <v>0</v>
      </c>
      <c r="H146" s="6">
        <f>SUMIF('Ateca liste'!$A$8:$A$204,F146,'Grosist tilbudsliste'!$C$8:$C$204)</f>
        <v>0</v>
      </c>
      <c r="I146" s="7" t="str">
        <f t="shared" ca="1" si="13"/>
        <v/>
      </c>
      <c r="J146" s="5" t="str">
        <f t="shared" ca="1" si="14"/>
        <v/>
      </c>
      <c r="K146" s="6" t="str">
        <f t="shared" ca="1" si="15"/>
        <v/>
      </c>
    </row>
    <row r="147" spans="1:11" x14ac:dyDescent="0.25">
      <c r="A147" s="23"/>
      <c r="B147" s="6">
        <f>SUMIF('Ateca liste'!$A$8:$A$204,A147,'Ateca liste'!$B$8:$B$204)</f>
        <v>0</v>
      </c>
      <c r="C147" s="6">
        <f>SUMIF('Ateca liste'!$A$8:$A$204,A147,'Ateca liste'!$C$8:$C$204)</f>
        <v>0</v>
      </c>
      <c r="D147" s="7" t="str">
        <f t="shared" si="11"/>
        <v/>
      </c>
      <c r="E147" s="1"/>
      <c r="F147" s="2">
        <f t="shared" si="12"/>
        <v>0</v>
      </c>
      <c r="G147" s="6">
        <f ca="1">SUMIF('Ateca liste'!$A$8:$A$204,F147,'Grosist tilbudsliste'!$B$8:$B$200)</f>
        <v>0</v>
      </c>
      <c r="H147" s="6">
        <f>SUMIF('Ateca liste'!$A$8:$A$204,F147,'Grosist tilbudsliste'!$C$8:$C$204)</f>
        <v>0</v>
      </c>
      <c r="I147" s="7" t="str">
        <f t="shared" ca="1" si="13"/>
        <v/>
      </c>
      <c r="J147" s="5" t="str">
        <f t="shared" ca="1" si="14"/>
        <v/>
      </c>
      <c r="K147" s="6" t="str">
        <f t="shared" ca="1" si="15"/>
        <v/>
      </c>
    </row>
    <row r="148" spans="1:11" x14ac:dyDescent="0.25">
      <c r="A148" s="23"/>
      <c r="B148" s="6">
        <f>SUMIF('Ateca liste'!$A$8:$A$204,A148,'Ateca liste'!$B$8:$B$204)</f>
        <v>0</v>
      </c>
      <c r="C148" s="6">
        <f>SUMIF('Ateca liste'!$A$8:$A$204,A148,'Ateca liste'!$C$8:$C$204)</f>
        <v>0</v>
      </c>
      <c r="D148" s="7" t="str">
        <f t="shared" si="11"/>
        <v/>
      </c>
      <c r="E148" s="1"/>
      <c r="F148" s="2">
        <f t="shared" si="12"/>
        <v>0</v>
      </c>
      <c r="G148" s="6">
        <f ca="1">SUMIF('Ateca liste'!$A$8:$A$204,F148,'Grosist tilbudsliste'!$B$8:$B$200)</f>
        <v>0</v>
      </c>
      <c r="H148" s="6">
        <f>SUMIF('Ateca liste'!$A$8:$A$204,F148,'Grosist tilbudsliste'!$C$8:$C$204)</f>
        <v>0</v>
      </c>
      <c r="I148" s="7" t="str">
        <f t="shared" ca="1" si="13"/>
        <v/>
      </c>
      <c r="J148" s="5" t="str">
        <f t="shared" ca="1" si="14"/>
        <v/>
      </c>
      <c r="K148" s="6" t="str">
        <f t="shared" ca="1" si="15"/>
        <v/>
      </c>
    </row>
    <row r="149" spans="1:11" x14ac:dyDescent="0.25">
      <c r="A149" s="23"/>
      <c r="B149" s="6">
        <f>SUMIF('Ateca liste'!$A$8:$A$204,A149,'Ateca liste'!$B$8:$B$204)</f>
        <v>0</v>
      </c>
      <c r="C149" s="6">
        <f>SUMIF('Ateca liste'!$A$8:$A$204,A149,'Ateca liste'!$C$8:$C$204)</f>
        <v>0</v>
      </c>
      <c r="D149" s="7" t="str">
        <f t="shared" si="11"/>
        <v/>
      </c>
      <c r="E149" s="1"/>
      <c r="F149" s="2">
        <f t="shared" si="12"/>
        <v>0</v>
      </c>
      <c r="G149" s="6">
        <f ca="1">SUMIF('Ateca liste'!$A$8:$A$204,F149,'Grosist tilbudsliste'!$B$8:$B$200)</f>
        <v>0</v>
      </c>
      <c r="H149" s="6">
        <f>SUMIF('Ateca liste'!$A$8:$A$204,F149,'Grosist tilbudsliste'!$C$8:$C$204)</f>
        <v>0</v>
      </c>
      <c r="I149" s="7" t="str">
        <f t="shared" ca="1" si="13"/>
        <v/>
      </c>
      <c r="J149" s="5" t="str">
        <f t="shared" ca="1" si="14"/>
        <v/>
      </c>
      <c r="K149" s="6" t="str">
        <f t="shared" ca="1" si="15"/>
        <v/>
      </c>
    </row>
    <row r="150" spans="1:11" x14ac:dyDescent="0.25">
      <c r="A150" s="23"/>
      <c r="B150" s="6">
        <f>SUMIF('Ateca liste'!$A$8:$A$204,A150,'Ateca liste'!$B$8:$B$204)</f>
        <v>0</v>
      </c>
      <c r="C150" s="6">
        <f>SUMIF('Ateca liste'!$A$8:$A$204,A150,'Ateca liste'!$C$8:$C$204)</f>
        <v>0</v>
      </c>
      <c r="D150" s="7" t="str">
        <f t="shared" ref="D150:D202" si="16">IFERROR(C150/B150,"")</f>
        <v/>
      </c>
      <c r="E150" s="1"/>
      <c r="F150" s="2">
        <f t="shared" si="12"/>
        <v>0</v>
      </c>
      <c r="G150" s="6">
        <f ca="1">SUMIF('Ateca liste'!$A$8:$A$204,F150,'Grosist tilbudsliste'!$B$8:$B$200)</f>
        <v>0</v>
      </c>
      <c r="H150" s="6">
        <f>SUMIF('Ateca liste'!$A$8:$A$204,F150,'Grosist tilbudsliste'!$C$8:$C$204)</f>
        <v>0</v>
      </c>
      <c r="I150" s="7" t="str">
        <f t="shared" ca="1" si="13"/>
        <v/>
      </c>
      <c r="J150" s="5" t="str">
        <f t="shared" ca="1" si="14"/>
        <v/>
      </c>
      <c r="K150" s="6" t="str">
        <f t="shared" ca="1" si="15"/>
        <v/>
      </c>
    </row>
    <row r="151" spans="1:11" x14ac:dyDescent="0.25">
      <c r="A151" s="23"/>
      <c r="B151" s="6">
        <f>SUMIF('Ateca liste'!$A$8:$A$204,A151,'Ateca liste'!$B$8:$B$204)</f>
        <v>0</v>
      </c>
      <c r="C151" s="6">
        <f>SUMIF('Ateca liste'!$A$8:$A$204,A151,'Ateca liste'!$C$8:$C$204)</f>
        <v>0</v>
      </c>
      <c r="D151" s="7" t="str">
        <f t="shared" si="16"/>
        <v/>
      </c>
      <c r="E151" s="1"/>
      <c r="F151" s="2">
        <f t="shared" si="12"/>
        <v>0</v>
      </c>
      <c r="G151" s="6">
        <f ca="1">SUMIF('Ateca liste'!$A$8:$A$204,F151,'Grosist tilbudsliste'!$B$8:$B$200)</f>
        <v>0</v>
      </c>
      <c r="H151" s="6">
        <f>SUMIF('Ateca liste'!$A$8:$A$204,F151,'Grosist tilbudsliste'!$C$8:$C$204)</f>
        <v>0</v>
      </c>
      <c r="I151" s="7" t="str">
        <f t="shared" ca="1" si="13"/>
        <v/>
      </c>
      <c r="J151" s="5" t="str">
        <f t="shared" ca="1" si="14"/>
        <v/>
      </c>
      <c r="K151" s="6" t="str">
        <f t="shared" ca="1" si="15"/>
        <v/>
      </c>
    </row>
    <row r="152" spans="1:11" x14ac:dyDescent="0.25">
      <c r="A152" s="23"/>
      <c r="B152" s="6">
        <f>SUMIF('Ateca liste'!$A$8:$A$204,A152,'Ateca liste'!$B$8:$B$204)</f>
        <v>0</v>
      </c>
      <c r="C152" s="6">
        <f>SUMIF('Ateca liste'!$A$8:$A$204,A152,'Ateca liste'!$C$8:$C$204)</f>
        <v>0</v>
      </c>
      <c r="D152" s="7" t="str">
        <f t="shared" si="16"/>
        <v/>
      </c>
      <c r="E152" s="1"/>
      <c r="F152" s="2">
        <f t="shared" si="12"/>
        <v>0</v>
      </c>
      <c r="G152" s="6">
        <f ca="1">SUMIF('Ateca liste'!$A$8:$A$204,F152,'Grosist tilbudsliste'!$B$8:$B$200)</f>
        <v>0</v>
      </c>
      <c r="H152" s="6">
        <f>SUMIF('Ateca liste'!$A$8:$A$204,F152,'Grosist tilbudsliste'!$C$8:$C$204)</f>
        <v>0</v>
      </c>
      <c r="I152" s="7" t="str">
        <f t="shared" ca="1" si="13"/>
        <v/>
      </c>
      <c r="J152" s="5" t="str">
        <f t="shared" ca="1" si="14"/>
        <v/>
      </c>
      <c r="K152" s="6" t="str">
        <f t="shared" ca="1" si="15"/>
        <v/>
      </c>
    </row>
    <row r="153" spans="1:11" x14ac:dyDescent="0.25">
      <c r="A153" s="23"/>
      <c r="B153" s="6">
        <f>SUMIF('Ateca liste'!$A$8:$A$204,A153,'Ateca liste'!$B$8:$B$204)</f>
        <v>0</v>
      </c>
      <c r="C153" s="6">
        <f>SUMIF('Ateca liste'!$A$8:$A$204,A153,'Ateca liste'!$C$8:$C$204)</f>
        <v>0</v>
      </c>
      <c r="D153" s="7" t="str">
        <f t="shared" si="16"/>
        <v/>
      </c>
      <c r="E153" s="1"/>
      <c r="F153" s="2">
        <f t="shared" si="12"/>
        <v>0</v>
      </c>
      <c r="G153" s="6">
        <f ca="1">SUMIF('Ateca liste'!$A$8:$A$204,F153,'Grosist tilbudsliste'!$B$8:$B$200)</f>
        <v>0</v>
      </c>
      <c r="H153" s="6">
        <f>SUMIF('Ateca liste'!$A$8:$A$204,F153,'Grosist tilbudsliste'!$C$8:$C$204)</f>
        <v>0</v>
      </c>
      <c r="I153" s="7" t="str">
        <f t="shared" ca="1" si="13"/>
        <v/>
      </c>
      <c r="J153" s="5" t="str">
        <f t="shared" ca="1" si="14"/>
        <v/>
      </c>
      <c r="K153" s="6" t="str">
        <f t="shared" ca="1" si="15"/>
        <v/>
      </c>
    </row>
    <row r="154" spans="1:11" x14ac:dyDescent="0.25">
      <c r="A154" s="23"/>
      <c r="B154" s="6">
        <f>SUMIF('Ateca liste'!$A$8:$A$204,A154,'Ateca liste'!$B$8:$B$204)</f>
        <v>0</v>
      </c>
      <c r="C154" s="6">
        <f>SUMIF('Ateca liste'!$A$8:$A$204,A154,'Ateca liste'!$C$8:$C$204)</f>
        <v>0</v>
      </c>
      <c r="D154" s="7" t="str">
        <f t="shared" si="16"/>
        <v/>
      </c>
      <c r="E154" s="1"/>
      <c r="F154" s="2">
        <f t="shared" si="12"/>
        <v>0</v>
      </c>
      <c r="G154" s="6">
        <f ca="1">SUMIF('Ateca liste'!$A$8:$A$204,F154,'Grosist tilbudsliste'!$B$8:$B$200)</f>
        <v>0</v>
      </c>
      <c r="H154" s="6">
        <f>SUMIF('Ateca liste'!$A$8:$A$204,F154,'Grosist tilbudsliste'!$C$8:$C$204)</f>
        <v>0</v>
      </c>
      <c r="I154" s="7" t="str">
        <f t="shared" ca="1" si="13"/>
        <v/>
      </c>
      <c r="J154" s="5" t="str">
        <f t="shared" ca="1" si="14"/>
        <v/>
      </c>
      <c r="K154" s="6" t="str">
        <f t="shared" ca="1" si="15"/>
        <v/>
      </c>
    </row>
    <row r="155" spans="1:11" x14ac:dyDescent="0.25">
      <c r="A155" s="23"/>
      <c r="B155" s="6">
        <f>SUMIF('Ateca liste'!$A$8:$A$204,A155,'Ateca liste'!$B$8:$B$204)</f>
        <v>0</v>
      </c>
      <c r="C155" s="6">
        <f>SUMIF('Ateca liste'!$A$8:$A$204,A155,'Ateca liste'!$C$8:$C$204)</f>
        <v>0</v>
      </c>
      <c r="D155" s="7" t="str">
        <f t="shared" si="16"/>
        <v/>
      </c>
      <c r="E155" s="1"/>
      <c r="F155" s="2">
        <f t="shared" si="12"/>
        <v>0</v>
      </c>
      <c r="G155" s="6">
        <f ca="1">SUMIF('Ateca liste'!$A$8:$A$204,F155,'Grosist tilbudsliste'!$B$8:$B$200)</f>
        <v>0</v>
      </c>
      <c r="H155" s="6">
        <f>SUMIF('Ateca liste'!$A$8:$A$204,F155,'Grosist tilbudsliste'!$C$8:$C$204)</f>
        <v>0</v>
      </c>
      <c r="I155" s="7" t="str">
        <f t="shared" ca="1" si="13"/>
        <v/>
      </c>
      <c r="J155" s="5" t="str">
        <f t="shared" ca="1" si="14"/>
        <v/>
      </c>
      <c r="K155" s="6" t="str">
        <f t="shared" ca="1" si="15"/>
        <v/>
      </c>
    </row>
    <row r="156" spans="1:11" x14ac:dyDescent="0.25">
      <c r="A156" s="23"/>
      <c r="B156" s="6">
        <f>SUMIF('Ateca liste'!$A$8:$A$204,A156,'Ateca liste'!$B$8:$B$204)</f>
        <v>0</v>
      </c>
      <c r="C156" s="6">
        <f>SUMIF('Ateca liste'!$A$8:$A$204,A156,'Ateca liste'!$C$8:$C$204)</f>
        <v>0</v>
      </c>
      <c r="D156" s="7" t="str">
        <f t="shared" si="16"/>
        <v/>
      </c>
      <c r="E156" s="1"/>
      <c r="F156" s="2">
        <f t="shared" si="12"/>
        <v>0</v>
      </c>
      <c r="G156" s="6">
        <f ca="1">SUMIF('Ateca liste'!$A$8:$A$204,F156,'Grosist tilbudsliste'!$B$8:$B$200)</f>
        <v>0</v>
      </c>
      <c r="H156" s="6">
        <f>SUMIF('Ateca liste'!$A$8:$A$204,F156,'Grosist tilbudsliste'!$C$8:$C$204)</f>
        <v>0</v>
      </c>
      <c r="I156" s="7" t="str">
        <f t="shared" ca="1" si="13"/>
        <v/>
      </c>
      <c r="J156" s="5" t="str">
        <f t="shared" ca="1" si="14"/>
        <v/>
      </c>
      <c r="K156" s="6" t="str">
        <f t="shared" ca="1" si="15"/>
        <v/>
      </c>
    </row>
    <row r="157" spans="1:11" x14ac:dyDescent="0.25">
      <c r="A157" s="23"/>
      <c r="B157" s="6">
        <f>SUMIF('Ateca liste'!$A$8:$A$204,A157,'Ateca liste'!$B$8:$B$204)</f>
        <v>0</v>
      </c>
      <c r="C157" s="6">
        <f>SUMIF('Ateca liste'!$A$8:$A$204,A157,'Ateca liste'!$C$8:$C$204)</f>
        <v>0</v>
      </c>
      <c r="D157" s="7" t="str">
        <f t="shared" si="16"/>
        <v/>
      </c>
      <c r="E157" s="1"/>
      <c r="F157" s="2">
        <f t="shared" si="12"/>
        <v>0</v>
      </c>
      <c r="G157" s="6">
        <f ca="1">SUMIF('Ateca liste'!$A$8:$A$204,F157,'Grosist tilbudsliste'!$B$8:$B$200)</f>
        <v>0</v>
      </c>
      <c r="H157" s="6">
        <f>SUMIF('Ateca liste'!$A$8:$A$204,F157,'Grosist tilbudsliste'!$C$8:$C$204)</f>
        <v>0</v>
      </c>
      <c r="I157" s="7" t="str">
        <f t="shared" ca="1" si="13"/>
        <v/>
      </c>
      <c r="J157" s="5" t="str">
        <f t="shared" ca="1" si="14"/>
        <v/>
      </c>
      <c r="K157" s="6" t="str">
        <f t="shared" ca="1" si="15"/>
        <v/>
      </c>
    </row>
    <row r="158" spans="1:11" x14ac:dyDescent="0.25">
      <c r="A158" s="23"/>
      <c r="B158" s="6">
        <f>SUMIF('Ateca liste'!$A$8:$A$204,A158,'Ateca liste'!$B$8:$B$204)</f>
        <v>0</v>
      </c>
      <c r="C158" s="6">
        <f>SUMIF('Ateca liste'!$A$8:$A$204,A158,'Ateca liste'!$C$8:$C$204)</f>
        <v>0</v>
      </c>
      <c r="D158" s="7" t="str">
        <f t="shared" si="16"/>
        <v/>
      </c>
      <c r="E158" s="1"/>
      <c r="F158" s="2">
        <f t="shared" si="12"/>
        <v>0</v>
      </c>
      <c r="G158" s="6">
        <f ca="1">SUMIF('Ateca liste'!$A$8:$A$204,F158,'Grosist tilbudsliste'!$B$8:$B$200)</f>
        <v>0</v>
      </c>
      <c r="H158" s="6">
        <f>SUMIF('Ateca liste'!$A$8:$A$204,F158,'Grosist tilbudsliste'!$C$8:$C$204)</f>
        <v>0</v>
      </c>
      <c r="I158" s="7" t="str">
        <f t="shared" ca="1" si="13"/>
        <v/>
      </c>
      <c r="J158" s="5" t="str">
        <f t="shared" ca="1" si="14"/>
        <v/>
      </c>
      <c r="K158" s="6" t="str">
        <f t="shared" ca="1" si="15"/>
        <v/>
      </c>
    </row>
    <row r="159" spans="1:11" x14ac:dyDescent="0.25">
      <c r="A159" s="23"/>
      <c r="B159" s="6">
        <f>SUMIF('Ateca liste'!$A$8:$A$204,A159,'Ateca liste'!$B$8:$B$204)</f>
        <v>0</v>
      </c>
      <c r="C159" s="6">
        <f>SUMIF('Ateca liste'!$A$8:$A$204,A159,'Ateca liste'!$C$8:$C$204)</f>
        <v>0</v>
      </c>
      <c r="D159" s="7" t="str">
        <f t="shared" si="16"/>
        <v/>
      </c>
      <c r="E159" s="1"/>
      <c r="F159" s="2">
        <f t="shared" si="12"/>
        <v>0</v>
      </c>
      <c r="G159" s="6">
        <f ca="1">SUMIF('Ateca liste'!$A$8:$A$204,F159,'Grosist tilbudsliste'!$B$8:$B$200)</f>
        <v>0</v>
      </c>
      <c r="H159" s="6">
        <f>SUMIF('Ateca liste'!$A$8:$A$204,F159,'Grosist tilbudsliste'!$C$8:$C$204)</f>
        <v>0</v>
      </c>
      <c r="I159" s="7" t="str">
        <f t="shared" ca="1" si="13"/>
        <v/>
      </c>
      <c r="J159" s="5" t="str">
        <f t="shared" ca="1" si="14"/>
        <v/>
      </c>
      <c r="K159" s="6" t="str">
        <f t="shared" ca="1" si="15"/>
        <v/>
      </c>
    </row>
    <row r="160" spans="1:11" x14ac:dyDescent="0.25">
      <c r="A160" s="23"/>
      <c r="B160" s="6">
        <f>SUMIF('Ateca liste'!$A$8:$A$204,A160,'Ateca liste'!$B$8:$B$204)</f>
        <v>0</v>
      </c>
      <c r="C160" s="6">
        <f>SUMIF('Ateca liste'!$A$8:$A$204,A160,'Ateca liste'!$C$8:$C$204)</f>
        <v>0</v>
      </c>
      <c r="D160" s="7" t="str">
        <f t="shared" si="16"/>
        <v/>
      </c>
      <c r="E160" s="1"/>
      <c r="F160" s="2">
        <f t="shared" si="12"/>
        <v>0</v>
      </c>
      <c r="G160" s="6">
        <f ca="1">SUMIF('Ateca liste'!$A$8:$A$204,F160,'Grosist tilbudsliste'!$B$8:$B$200)</f>
        <v>0</v>
      </c>
      <c r="H160" s="6">
        <f>SUMIF('Ateca liste'!$A$8:$A$204,F160,'Grosist tilbudsliste'!$C$8:$C$204)</f>
        <v>0</v>
      </c>
      <c r="I160" s="7" t="str">
        <f t="shared" ca="1" si="13"/>
        <v/>
      </c>
      <c r="J160" s="5" t="str">
        <f t="shared" ca="1" si="14"/>
        <v/>
      </c>
      <c r="K160" s="6" t="str">
        <f t="shared" ca="1" si="15"/>
        <v/>
      </c>
    </row>
    <row r="161" spans="1:11" x14ac:dyDescent="0.25">
      <c r="A161" s="23"/>
      <c r="B161" s="6">
        <f>SUMIF('Ateca liste'!$A$8:$A$204,A161,'Ateca liste'!$B$8:$B$204)</f>
        <v>0</v>
      </c>
      <c r="C161" s="6">
        <f>SUMIF('Ateca liste'!$A$8:$A$204,A161,'Ateca liste'!$C$8:$C$204)</f>
        <v>0</v>
      </c>
      <c r="D161" s="7" t="str">
        <f t="shared" si="16"/>
        <v/>
      </c>
      <c r="E161" s="1"/>
      <c r="F161" s="2">
        <f t="shared" si="12"/>
        <v>0</v>
      </c>
      <c r="G161" s="6">
        <f ca="1">SUMIF('Ateca liste'!$A$8:$A$204,F161,'Grosist tilbudsliste'!$B$8:$B$200)</f>
        <v>0</v>
      </c>
      <c r="H161" s="6">
        <f>SUMIF('Ateca liste'!$A$8:$A$204,F161,'Grosist tilbudsliste'!$C$8:$C$204)</f>
        <v>0</v>
      </c>
      <c r="I161" s="7" t="str">
        <f t="shared" ca="1" si="13"/>
        <v/>
      </c>
      <c r="J161" s="5" t="str">
        <f t="shared" ca="1" si="14"/>
        <v/>
      </c>
      <c r="K161" s="6" t="str">
        <f t="shared" ca="1" si="15"/>
        <v/>
      </c>
    </row>
    <row r="162" spans="1:11" x14ac:dyDescent="0.25">
      <c r="A162" s="23"/>
      <c r="B162" s="6">
        <f>SUMIF('Ateca liste'!$A$8:$A$204,A162,'Ateca liste'!$B$8:$B$204)</f>
        <v>0</v>
      </c>
      <c r="C162" s="6">
        <f>SUMIF('Ateca liste'!$A$8:$A$204,A162,'Ateca liste'!$C$8:$C$204)</f>
        <v>0</v>
      </c>
      <c r="D162" s="7" t="str">
        <f t="shared" si="16"/>
        <v/>
      </c>
      <c r="E162" s="1"/>
      <c r="F162" s="2">
        <f t="shared" si="12"/>
        <v>0</v>
      </c>
      <c r="G162" s="6">
        <f ca="1">SUMIF('Ateca liste'!$A$8:$A$204,F162,'Grosist tilbudsliste'!$B$8:$B$200)</f>
        <v>0</v>
      </c>
      <c r="H162" s="6">
        <f>SUMIF('Ateca liste'!$A$8:$A$204,F162,'Grosist tilbudsliste'!$C$8:$C$204)</f>
        <v>0</v>
      </c>
      <c r="I162" s="7" t="str">
        <f t="shared" ca="1" si="13"/>
        <v/>
      </c>
      <c r="J162" s="5" t="str">
        <f t="shared" ca="1" si="14"/>
        <v/>
      </c>
      <c r="K162" s="6" t="str">
        <f t="shared" ca="1" si="15"/>
        <v/>
      </c>
    </row>
    <row r="163" spans="1:11" x14ac:dyDescent="0.25">
      <c r="A163" s="23"/>
      <c r="B163" s="6">
        <f>SUMIF('Ateca liste'!$A$8:$A$204,A163,'Ateca liste'!$B$8:$B$204)</f>
        <v>0</v>
      </c>
      <c r="C163" s="6">
        <f>SUMIF('Ateca liste'!$A$8:$A$204,A163,'Ateca liste'!$C$8:$C$204)</f>
        <v>0</v>
      </c>
      <c r="D163" s="7" t="str">
        <f t="shared" si="16"/>
        <v/>
      </c>
      <c r="E163" s="1"/>
      <c r="F163" s="2">
        <f t="shared" si="12"/>
        <v>0</v>
      </c>
      <c r="G163" s="6">
        <f ca="1">SUMIF('Ateca liste'!$A$8:$A$204,F163,'Grosist tilbudsliste'!$B$8:$B$200)</f>
        <v>0</v>
      </c>
      <c r="H163" s="6">
        <f>SUMIF('Ateca liste'!$A$8:$A$204,F163,'Grosist tilbudsliste'!$C$8:$C$204)</f>
        <v>0</v>
      </c>
      <c r="I163" s="7" t="str">
        <f t="shared" ca="1" si="13"/>
        <v/>
      </c>
      <c r="J163" s="5" t="str">
        <f t="shared" ca="1" si="14"/>
        <v/>
      </c>
      <c r="K163" s="6" t="str">
        <f t="shared" ca="1" si="15"/>
        <v/>
      </c>
    </row>
    <row r="164" spans="1:11" x14ac:dyDescent="0.25">
      <c r="A164" s="23"/>
      <c r="B164" s="6">
        <f>SUMIF('Ateca liste'!$A$8:$A$204,A164,'Ateca liste'!$B$8:$B$204)</f>
        <v>0</v>
      </c>
      <c r="C164" s="6">
        <f>SUMIF('Ateca liste'!$A$8:$A$204,A164,'Ateca liste'!$C$8:$C$204)</f>
        <v>0</v>
      </c>
      <c r="D164" s="7" t="str">
        <f t="shared" si="16"/>
        <v/>
      </c>
      <c r="E164" s="1"/>
      <c r="F164" s="2">
        <f t="shared" si="12"/>
        <v>0</v>
      </c>
      <c r="G164" s="6">
        <f ca="1">SUMIF('Ateca liste'!$A$8:$A$204,F164,'Grosist tilbudsliste'!$B$8:$B$200)</f>
        <v>0</v>
      </c>
      <c r="H164" s="6">
        <f>SUMIF('Ateca liste'!$A$8:$A$204,F164,'Grosist tilbudsliste'!$C$8:$C$204)</f>
        <v>0</v>
      </c>
      <c r="I164" s="7" t="str">
        <f t="shared" ca="1" si="13"/>
        <v/>
      </c>
      <c r="J164" s="5" t="str">
        <f t="shared" ca="1" si="14"/>
        <v/>
      </c>
      <c r="K164" s="6" t="str">
        <f t="shared" ca="1" si="15"/>
        <v/>
      </c>
    </row>
    <row r="165" spans="1:11" x14ac:dyDescent="0.25">
      <c r="A165" s="23"/>
      <c r="B165" s="6">
        <f>SUMIF('Ateca liste'!$A$8:$A$204,A165,'Ateca liste'!$B$8:$B$204)</f>
        <v>0</v>
      </c>
      <c r="C165" s="6">
        <f>SUMIF('Ateca liste'!$A$8:$A$204,A165,'Ateca liste'!$C$8:$C$204)</f>
        <v>0</v>
      </c>
      <c r="D165" s="7" t="str">
        <f t="shared" si="16"/>
        <v/>
      </c>
      <c r="E165" s="1"/>
      <c r="F165" s="2">
        <f t="shared" si="12"/>
        <v>0</v>
      </c>
      <c r="G165" s="6">
        <f ca="1">SUMIF('Ateca liste'!$A$8:$A$204,F165,'Grosist tilbudsliste'!$B$8:$B$200)</f>
        <v>0</v>
      </c>
      <c r="H165" s="6">
        <f>SUMIF('Ateca liste'!$A$8:$A$204,F165,'Grosist tilbudsliste'!$C$8:$C$204)</f>
        <v>0</v>
      </c>
      <c r="I165" s="7" t="str">
        <f t="shared" ca="1" si="13"/>
        <v/>
      </c>
      <c r="J165" s="5" t="str">
        <f t="shared" ca="1" si="14"/>
        <v/>
      </c>
      <c r="K165" s="6" t="str">
        <f t="shared" ca="1" si="15"/>
        <v/>
      </c>
    </row>
    <row r="166" spans="1:11" x14ac:dyDescent="0.25">
      <c r="A166" s="23"/>
      <c r="B166" s="6">
        <f>SUMIF('Ateca liste'!$A$8:$A$204,A166,'Ateca liste'!$B$8:$B$204)</f>
        <v>0</v>
      </c>
      <c r="C166" s="6">
        <f>SUMIF('Ateca liste'!$A$8:$A$204,A166,'Ateca liste'!$C$8:$C$204)</f>
        <v>0</v>
      </c>
      <c r="D166" s="7" t="str">
        <f t="shared" si="16"/>
        <v/>
      </c>
      <c r="E166" s="1"/>
      <c r="F166" s="2">
        <f t="shared" si="12"/>
        <v>0</v>
      </c>
      <c r="G166" s="6">
        <f ca="1">SUMIF('Ateca liste'!$A$8:$A$204,F166,'Grosist tilbudsliste'!$B$8:$B$200)</f>
        <v>0</v>
      </c>
      <c r="H166" s="6">
        <f>SUMIF('Ateca liste'!$A$8:$A$204,F166,'Grosist tilbudsliste'!$C$8:$C$204)</f>
        <v>0</v>
      </c>
      <c r="I166" s="7" t="str">
        <f t="shared" ca="1" si="13"/>
        <v/>
      </c>
      <c r="J166" s="5" t="str">
        <f t="shared" ca="1" si="14"/>
        <v/>
      </c>
      <c r="K166" s="6" t="str">
        <f t="shared" ca="1" si="15"/>
        <v/>
      </c>
    </row>
    <row r="167" spans="1:11" x14ac:dyDescent="0.25">
      <c r="A167" s="23"/>
      <c r="B167" s="6">
        <f>SUMIF('Ateca liste'!$A$8:$A$204,A167,'Ateca liste'!$B$8:$B$204)</f>
        <v>0</v>
      </c>
      <c r="C167" s="6">
        <f>SUMIF('Ateca liste'!$A$8:$A$204,A167,'Ateca liste'!$C$8:$C$204)</f>
        <v>0</v>
      </c>
      <c r="D167" s="7" t="str">
        <f t="shared" si="16"/>
        <v/>
      </c>
      <c r="E167" s="1"/>
      <c r="F167" s="2">
        <f t="shared" si="12"/>
        <v>0</v>
      </c>
      <c r="G167" s="6">
        <f ca="1">SUMIF('Ateca liste'!$A$8:$A$204,F167,'Grosist tilbudsliste'!$B$8:$B$200)</f>
        <v>0</v>
      </c>
      <c r="H167" s="6">
        <f>SUMIF('Ateca liste'!$A$8:$A$204,F167,'Grosist tilbudsliste'!$C$8:$C$204)</f>
        <v>0</v>
      </c>
      <c r="I167" s="7" t="str">
        <f t="shared" ca="1" si="13"/>
        <v/>
      </c>
      <c r="J167" s="5" t="str">
        <f t="shared" ca="1" si="14"/>
        <v/>
      </c>
      <c r="K167" s="6" t="str">
        <f t="shared" ca="1" si="15"/>
        <v/>
      </c>
    </row>
    <row r="168" spans="1:11" x14ac:dyDescent="0.25">
      <c r="A168" s="23"/>
      <c r="B168" s="6">
        <f>SUMIF('Ateca liste'!$A$8:$A$204,A168,'Ateca liste'!$B$8:$B$204)</f>
        <v>0</v>
      </c>
      <c r="C168" s="6">
        <f>SUMIF('Ateca liste'!$A$8:$A$204,A168,'Ateca liste'!$C$8:$C$204)</f>
        <v>0</v>
      </c>
      <c r="D168" s="7" t="str">
        <f t="shared" si="16"/>
        <v/>
      </c>
      <c r="E168" s="1"/>
      <c r="F168" s="2">
        <f t="shared" si="12"/>
        <v>0</v>
      </c>
      <c r="G168" s="6">
        <f ca="1">SUMIF('Ateca liste'!$A$8:$A$204,F168,'Grosist tilbudsliste'!$B$8:$B$200)</f>
        <v>0</v>
      </c>
      <c r="H168" s="6">
        <f>SUMIF('Ateca liste'!$A$8:$A$204,F168,'Grosist tilbudsliste'!$C$8:$C$204)</f>
        <v>0</v>
      </c>
      <c r="I168" s="7" t="str">
        <f t="shared" ca="1" si="13"/>
        <v/>
      </c>
      <c r="J168" s="5" t="str">
        <f t="shared" ca="1" si="14"/>
        <v/>
      </c>
      <c r="K168" s="6" t="str">
        <f t="shared" ca="1" si="15"/>
        <v/>
      </c>
    </row>
    <row r="169" spans="1:11" x14ac:dyDescent="0.25">
      <c r="A169" s="23"/>
      <c r="B169" s="6">
        <f>SUMIF('Ateca liste'!$A$8:$A$204,A169,'Ateca liste'!$B$8:$B$204)</f>
        <v>0</v>
      </c>
      <c r="C169" s="6">
        <f>SUMIF('Ateca liste'!$A$8:$A$204,A169,'Ateca liste'!$C$8:$C$204)</f>
        <v>0</v>
      </c>
      <c r="D169" s="7" t="str">
        <f t="shared" si="16"/>
        <v/>
      </c>
      <c r="E169" s="1"/>
      <c r="F169" s="2">
        <f t="shared" si="12"/>
        <v>0</v>
      </c>
      <c r="G169" s="6">
        <f ca="1">SUMIF('Ateca liste'!$A$8:$A$204,F169,'Grosist tilbudsliste'!$B$8:$B$200)</f>
        <v>0</v>
      </c>
      <c r="H169" s="6">
        <f>SUMIF('Ateca liste'!$A$8:$A$204,F169,'Grosist tilbudsliste'!$C$8:$C$204)</f>
        <v>0</v>
      </c>
      <c r="I169" s="7" t="str">
        <f t="shared" ca="1" si="13"/>
        <v/>
      </c>
      <c r="J169" s="5" t="str">
        <f t="shared" ca="1" si="14"/>
        <v/>
      </c>
      <c r="K169" s="6" t="str">
        <f t="shared" ca="1" si="15"/>
        <v/>
      </c>
    </row>
    <row r="170" spans="1:11" x14ac:dyDescent="0.25">
      <c r="A170" s="23"/>
      <c r="B170" s="6">
        <f>SUMIF('Ateca liste'!$A$8:$A$204,A170,'Ateca liste'!$B$8:$B$204)</f>
        <v>0</v>
      </c>
      <c r="C170" s="6">
        <f>SUMIF('Ateca liste'!$A$8:$A$204,A170,'Ateca liste'!$C$8:$C$204)</f>
        <v>0</v>
      </c>
      <c r="D170" s="7" t="str">
        <f t="shared" si="16"/>
        <v/>
      </c>
      <c r="E170" s="1"/>
      <c r="F170" s="2">
        <f t="shared" si="12"/>
        <v>0</v>
      </c>
      <c r="G170" s="6">
        <f ca="1">SUMIF('Ateca liste'!$A$8:$A$204,F170,'Grosist tilbudsliste'!$B$8:$B$200)</f>
        <v>0</v>
      </c>
      <c r="H170" s="6">
        <f>SUMIF('Ateca liste'!$A$8:$A$204,F170,'Grosist tilbudsliste'!$C$8:$C$204)</f>
        <v>0</v>
      </c>
      <c r="I170" s="7" t="str">
        <f t="shared" ca="1" si="13"/>
        <v/>
      </c>
      <c r="J170" s="5" t="str">
        <f t="shared" ca="1" si="14"/>
        <v/>
      </c>
      <c r="K170" s="6" t="str">
        <f t="shared" ca="1" si="15"/>
        <v/>
      </c>
    </row>
    <row r="171" spans="1:11" x14ac:dyDescent="0.25">
      <c r="A171" s="23"/>
      <c r="B171" s="6">
        <f>SUMIF('Ateca liste'!$A$8:$A$204,A171,'Ateca liste'!$B$8:$B$204)</f>
        <v>0</v>
      </c>
      <c r="C171" s="6">
        <f>SUMIF('Ateca liste'!$A$8:$A$204,A171,'Ateca liste'!$C$8:$C$204)</f>
        <v>0</v>
      </c>
      <c r="D171" s="7" t="str">
        <f t="shared" si="16"/>
        <v/>
      </c>
      <c r="E171" s="1"/>
      <c r="F171" s="2">
        <f t="shared" si="12"/>
        <v>0</v>
      </c>
      <c r="G171" s="6">
        <f ca="1">SUMIF('Ateca liste'!$A$8:$A$204,F171,'Grosist tilbudsliste'!$B$8:$B$200)</f>
        <v>0</v>
      </c>
      <c r="H171" s="6">
        <f>SUMIF('Ateca liste'!$A$8:$A$204,F171,'Grosist tilbudsliste'!$C$8:$C$204)</f>
        <v>0</v>
      </c>
      <c r="I171" s="7" t="str">
        <f t="shared" ca="1" si="13"/>
        <v/>
      </c>
      <c r="J171" s="5" t="str">
        <f t="shared" ca="1" si="14"/>
        <v/>
      </c>
      <c r="K171" s="6" t="str">
        <f t="shared" ca="1" si="15"/>
        <v/>
      </c>
    </row>
    <row r="172" spans="1:11" x14ac:dyDescent="0.25">
      <c r="A172" s="23"/>
      <c r="B172" s="6">
        <f>SUMIF('Ateca liste'!$A$8:$A$204,A172,'Ateca liste'!$B$8:$B$204)</f>
        <v>0</v>
      </c>
      <c r="C172" s="6">
        <f>SUMIF('Ateca liste'!$A$8:$A$204,A172,'Ateca liste'!$C$8:$C$204)</f>
        <v>0</v>
      </c>
      <c r="D172" s="7" t="str">
        <f t="shared" si="16"/>
        <v/>
      </c>
      <c r="E172" s="1"/>
      <c r="F172" s="2">
        <f t="shared" si="12"/>
        <v>0</v>
      </c>
      <c r="G172" s="6">
        <f ca="1">SUMIF('Ateca liste'!$A$8:$A$204,F172,'Grosist tilbudsliste'!$B$8:$B$200)</f>
        <v>0</v>
      </c>
      <c r="H172" s="6">
        <f>SUMIF('Ateca liste'!$A$8:$A$204,F172,'Grosist tilbudsliste'!$C$8:$C$204)</f>
        <v>0</v>
      </c>
      <c r="I172" s="7" t="str">
        <f t="shared" ca="1" si="13"/>
        <v/>
      </c>
      <c r="J172" s="5" t="str">
        <f t="shared" ca="1" si="14"/>
        <v/>
      </c>
      <c r="K172" s="6" t="str">
        <f t="shared" ca="1" si="15"/>
        <v/>
      </c>
    </row>
    <row r="173" spans="1:11" x14ac:dyDescent="0.25">
      <c r="A173" s="23"/>
      <c r="B173" s="6">
        <f>SUMIF('Ateca liste'!$A$8:$A$204,A173,'Ateca liste'!$B$8:$B$204)</f>
        <v>0</v>
      </c>
      <c r="C173" s="6">
        <f>SUMIF('Ateca liste'!$A$8:$A$204,A173,'Ateca liste'!$C$8:$C$204)</f>
        <v>0</v>
      </c>
      <c r="D173" s="7" t="str">
        <f t="shared" si="16"/>
        <v/>
      </c>
      <c r="E173" s="1"/>
      <c r="F173" s="2">
        <f t="shared" si="12"/>
        <v>0</v>
      </c>
      <c r="G173" s="6">
        <f ca="1">SUMIF('Ateca liste'!$A$8:$A$204,F173,'Grosist tilbudsliste'!$B$8:$B$200)</f>
        <v>0</v>
      </c>
      <c r="H173" s="6">
        <f>SUMIF('Ateca liste'!$A$8:$A$204,F173,'Grosist tilbudsliste'!$C$8:$C$204)</f>
        <v>0</v>
      </c>
      <c r="I173" s="7" t="str">
        <f t="shared" ca="1" si="13"/>
        <v/>
      </c>
      <c r="J173" s="5" t="str">
        <f t="shared" ca="1" si="14"/>
        <v/>
      </c>
      <c r="K173" s="6" t="str">
        <f t="shared" ca="1" si="15"/>
        <v/>
      </c>
    </row>
    <row r="174" spans="1:11" x14ac:dyDescent="0.25">
      <c r="A174" s="23"/>
      <c r="B174" s="6">
        <f>SUMIF('Ateca liste'!$A$8:$A$204,A174,'Ateca liste'!$B$8:$B$204)</f>
        <v>0</v>
      </c>
      <c r="C174" s="6">
        <f>SUMIF('Ateca liste'!$A$8:$A$204,A174,'Ateca liste'!$C$8:$C$204)</f>
        <v>0</v>
      </c>
      <c r="D174" s="7" t="str">
        <f t="shared" si="16"/>
        <v/>
      </c>
      <c r="E174" s="1"/>
      <c r="F174" s="2">
        <f t="shared" si="12"/>
        <v>0</v>
      </c>
      <c r="G174" s="6">
        <f ca="1">SUMIF('Ateca liste'!$A$8:$A$204,F174,'Grosist tilbudsliste'!$B$8:$B$200)</f>
        <v>0</v>
      </c>
      <c r="H174" s="6">
        <f>SUMIF('Ateca liste'!$A$8:$A$204,F174,'Grosist tilbudsliste'!$C$8:$C$204)</f>
        <v>0</v>
      </c>
      <c r="I174" s="7" t="str">
        <f t="shared" ca="1" si="13"/>
        <v/>
      </c>
      <c r="J174" s="5" t="str">
        <f t="shared" ca="1" si="14"/>
        <v/>
      </c>
      <c r="K174" s="6" t="str">
        <f t="shared" ca="1" si="15"/>
        <v/>
      </c>
    </row>
    <row r="175" spans="1:11" x14ac:dyDescent="0.25">
      <c r="A175" s="23"/>
      <c r="B175" s="6">
        <f>SUMIF('Ateca liste'!$A$8:$A$204,A175,'Ateca liste'!$B$8:$B$204)</f>
        <v>0</v>
      </c>
      <c r="C175" s="6">
        <f>SUMIF('Ateca liste'!$A$8:$A$204,A175,'Ateca liste'!$C$8:$C$204)</f>
        <v>0</v>
      </c>
      <c r="D175" s="7" t="str">
        <f t="shared" si="16"/>
        <v/>
      </c>
      <c r="E175" s="1"/>
      <c r="F175" s="2">
        <f t="shared" si="12"/>
        <v>0</v>
      </c>
      <c r="G175" s="6">
        <f ca="1">SUMIF('Ateca liste'!$A$8:$A$204,F175,'Grosist tilbudsliste'!$B$8:$B$200)</f>
        <v>0</v>
      </c>
      <c r="H175" s="6">
        <f>SUMIF('Ateca liste'!$A$8:$A$204,F175,'Grosist tilbudsliste'!$C$8:$C$204)</f>
        <v>0</v>
      </c>
      <c r="I175" s="7" t="str">
        <f t="shared" ca="1" si="13"/>
        <v/>
      </c>
      <c r="J175" s="5" t="str">
        <f t="shared" ca="1" si="14"/>
        <v/>
      </c>
      <c r="K175" s="6" t="str">
        <f t="shared" ca="1" si="15"/>
        <v/>
      </c>
    </row>
    <row r="176" spans="1:11" x14ac:dyDescent="0.25">
      <c r="A176" s="23"/>
      <c r="B176" s="6">
        <f>SUMIF('Ateca liste'!$A$8:$A$204,A176,'Ateca liste'!$B$8:$B$204)</f>
        <v>0</v>
      </c>
      <c r="C176" s="6">
        <f>SUMIF('Ateca liste'!$A$8:$A$204,A176,'Ateca liste'!$C$8:$C$204)</f>
        <v>0</v>
      </c>
      <c r="D176" s="7" t="str">
        <f t="shared" si="16"/>
        <v/>
      </c>
      <c r="E176" s="1"/>
      <c r="F176" s="2">
        <f t="shared" si="12"/>
        <v>0</v>
      </c>
      <c r="G176" s="6">
        <f ca="1">SUMIF('Ateca liste'!$A$8:$A$204,F176,'Grosist tilbudsliste'!$B$8:$B$200)</f>
        <v>0</v>
      </c>
      <c r="H176" s="6">
        <f>SUMIF('Ateca liste'!$A$8:$A$204,F176,'Grosist tilbudsliste'!$C$8:$C$204)</f>
        <v>0</v>
      </c>
      <c r="I176" s="7" t="str">
        <f t="shared" ca="1" si="13"/>
        <v/>
      </c>
      <c r="J176" s="5" t="str">
        <f t="shared" ca="1" si="14"/>
        <v/>
      </c>
      <c r="K176" s="6" t="str">
        <f t="shared" ca="1" si="15"/>
        <v/>
      </c>
    </row>
    <row r="177" spans="1:11" x14ac:dyDescent="0.25">
      <c r="A177" s="23"/>
      <c r="B177" s="6">
        <f>SUMIF('Ateca liste'!$A$8:$A$204,A177,'Ateca liste'!$B$8:$B$204)</f>
        <v>0</v>
      </c>
      <c r="C177" s="6">
        <f>SUMIF('Ateca liste'!$A$8:$A$204,A177,'Ateca liste'!$C$8:$C$204)</f>
        <v>0</v>
      </c>
      <c r="D177" s="7" t="str">
        <f t="shared" si="16"/>
        <v/>
      </c>
      <c r="E177" s="1"/>
      <c r="F177" s="2">
        <f t="shared" si="12"/>
        <v>0</v>
      </c>
      <c r="G177" s="6">
        <f ca="1">SUMIF('Ateca liste'!$A$8:$A$204,F177,'Grosist tilbudsliste'!$B$8:$B$200)</f>
        <v>0</v>
      </c>
      <c r="H177" s="6">
        <f>SUMIF('Ateca liste'!$A$8:$A$204,F177,'Grosist tilbudsliste'!$C$8:$C$204)</f>
        <v>0</v>
      </c>
      <c r="I177" s="7" t="str">
        <f t="shared" ca="1" si="13"/>
        <v/>
      </c>
      <c r="J177" s="5" t="str">
        <f t="shared" ca="1" si="14"/>
        <v/>
      </c>
      <c r="K177" s="6" t="str">
        <f t="shared" ca="1" si="15"/>
        <v/>
      </c>
    </row>
    <row r="178" spans="1:11" x14ac:dyDescent="0.25">
      <c r="A178" s="23"/>
      <c r="B178" s="6">
        <f>SUMIF('Ateca liste'!$A$8:$A$204,A178,'Ateca liste'!$B$8:$B$204)</f>
        <v>0</v>
      </c>
      <c r="C178" s="6">
        <f>SUMIF('Ateca liste'!$A$8:$A$204,A178,'Ateca liste'!$C$8:$C$204)</f>
        <v>0</v>
      </c>
      <c r="D178" s="7" t="str">
        <f t="shared" si="16"/>
        <v/>
      </c>
      <c r="E178" s="1"/>
      <c r="F178" s="2">
        <f t="shared" si="12"/>
        <v>0</v>
      </c>
      <c r="G178" s="6">
        <f ca="1">SUMIF('Ateca liste'!$A$8:$A$204,F178,'Grosist tilbudsliste'!$B$8:$B$200)</f>
        <v>0</v>
      </c>
      <c r="H178" s="6">
        <f>SUMIF('Ateca liste'!$A$8:$A$204,F178,'Grosist tilbudsliste'!$C$8:$C$204)</f>
        <v>0</v>
      </c>
      <c r="I178" s="7" t="str">
        <f t="shared" ca="1" si="13"/>
        <v/>
      </c>
      <c r="J178" s="5" t="str">
        <f t="shared" ca="1" si="14"/>
        <v/>
      </c>
      <c r="K178" s="6" t="str">
        <f t="shared" ca="1" si="15"/>
        <v/>
      </c>
    </row>
    <row r="179" spans="1:11" x14ac:dyDescent="0.25">
      <c r="A179" s="23"/>
      <c r="B179" s="6">
        <f>SUMIF('Ateca liste'!$A$8:$A$204,A179,'Ateca liste'!$B$8:$B$204)</f>
        <v>0</v>
      </c>
      <c r="C179" s="6">
        <f>SUMIF('Ateca liste'!$A$8:$A$204,A179,'Ateca liste'!$C$8:$C$204)</f>
        <v>0</v>
      </c>
      <c r="D179" s="7" t="str">
        <f t="shared" si="16"/>
        <v/>
      </c>
      <c r="E179" s="1"/>
      <c r="F179" s="2">
        <f t="shared" si="12"/>
        <v>0</v>
      </c>
      <c r="G179" s="6">
        <f ca="1">SUMIF('Ateca liste'!$A$8:$A$204,F179,'Grosist tilbudsliste'!$B$8:$B$200)</f>
        <v>0</v>
      </c>
      <c r="H179" s="6">
        <f>SUMIF('Ateca liste'!$A$8:$A$204,F179,'Grosist tilbudsliste'!$C$8:$C$204)</f>
        <v>0</v>
      </c>
      <c r="I179" s="7" t="str">
        <f t="shared" ca="1" si="13"/>
        <v/>
      </c>
      <c r="J179" s="5" t="str">
        <f t="shared" ca="1" si="14"/>
        <v/>
      </c>
      <c r="K179" s="6" t="str">
        <f t="shared" ca="1" si="15"/>
        <v/>
      </c>
    </row>
    <row r="180" spans="1:11" x14ac:dyDescent="0.25">
      <c r="A180" s="23"/>
      <c r="B180" s="6">
        <f>SUMIF('Ateca liste'!$A$8:$A$204,A180,'Ateca liste'!$B$8:$B$204)</f>
        <v>0</v>
      </c>
      <c r="C180" s="6">
        <f>SUMIF('Ateca liste'!$A$8:$A$204,A180,'Ateca liste'!$C$8:$C$204)</f>
        <v>0</v>
      </c>
      <c r="D180" s="7" t="str">
        <f t="shared" si="16"/>
        <v/>
      </c>
      <c r="E180" s="1"/>
      <c r="F180" s="2">
        <f t="shared" si="12"/>
        <v>0</v>
      </c>
      <c r="G180" s="6">
        <f ca="1">SUMIF('Ateca liste'!$A$8:$A$204,F180,'Grosist tilbudsliste'!$B$8:$B$200)</f>
        <v>0</v>
      </c>
      <c r="H180" s="6">
        <f>SUMIF('Ateca liste'!$A$8:$A$204,F180,'Grosist tilbudsliste'!$C$8:$C$204)</f>
        <v>0</v>
      </c>
      <c r="I180" s="7" t="str">
        <f t="shared" ca="1" si="13"/>
        <v/>
      </c>
      <c r="J180" s="5" t="str">
        <f t="shared" ca="1" si="14"/>
        <v/>
      </c>
      <c r="K180" s="6" t="str">
        <f t="shared" ca="1" si="15"/>
        <v/>
      </c>
    </row>
    <row r="181" spans="1:11" x14ac:dyDescent="0.25">
      <c r="A181" s="23"/>
      <c r="B181" s="6">
        <f>SUMIF('Ateca liste'!$A$8:$A$204,A181,'Ateca liste'!$B$8:$B$204)</f>
        <v>0</v>
      </c>
      <c r="C181" s="6">
        <f>SUMIF('Ateca liste'!$A$8:$A$204,A181,'Ateca liste'!$C$8:$C$204)</f>
        <v>0</v>
      </c>
      <c r="D181" s="7" t="str">
        <f t="shared" si="16"/>
        <v/>
      </c>
      <c r="E181" s="1"/>
      <c r="F181" s="2">
        <f t="shared" si="12"/>
        <v>0</v>
      </c>
      <c r="G181" s="6">
        <f ca="1">SUMIF('Ateca liste'!$A$8:$A$204,F181,'Grosist tilbudsliste'!$B$8:$B$200)</f>
        <v>0</v>
      </c>
      <c r="H181" s="6">
        <f>SUMIF('Ateca liste'!$A$8:$A$204,F181,'Grosist tilbudsliste'!$C$8:$C$204)</f>
        <v>0</v>
      </c>
      <c r="I181" s="7" t="str">
        <f t="shared" ca="1" si="13"/>
        <v/>
      </c>
      <c r="J181" s="5" t="str">
        <f t="shared" ca="1" si="14"/>
        <v/>
      </c>
      <c r="K181" s="6" t="str">
        <f t="shared" ca="1" si="15"/>
        <v/>
      </c>
    </row>
    <row r="182" spans="1:11" x14ac:dyDescent="0.25">
      <c r="A182" s="23"/>
      <c r="B182" s="6">
        <f>SUMIF('Ateca liste'!$A$8:$A$204,A182,'Ateca liste'!$B$8:$B$204)</f>
        <v>0</v>
      </c>
      <c r="C182" s="6">
        <f>SUMIF('Ateca liste'!$A$8:$A$204,A182,'Ateca liste'!$C$8:$C$204)</f>
        <v>0</v>
      </c>
      <c r="D182" s="7" t="str">
        <f t="shared" si="16"/>
        <v/>
      </c>
      <c r="E182" s="1"/>
      <c r="F182" s="2">
        <f t="shared" si="12"/>
        <v>0</v>
      </c>
      <c r="G182" s="6">
        <f ca="1">SUMIF('Ateca liste'!$A$8:$A$204,F182,'Grosist tilbudsliste'!$B$8:$B$200)</f>
        <v>0</v>
      </c>
      <c r="H182" s="6">
        <f>SUMIF('Ateca liste'!$A$8:$A$204,F182,'Grosist tilbudsliste'!$C$8:$C$204)</f>
        <v>0</v>
      </c>
      <c r="I182" s="7" t="str">
        <f t="shared" ca="1" si="13"/>
        <v/>
      </c>
      <c r="J182" s="5" t="str">
        <f t="shared" ca="1" si="14"/>
        <v/>
      </c>
      <c r="K182" s="6" t="str">
        <f t="shared" ca="1" si="15"/>
        <v/>
      </c>
    </row>
    <row r="183" spans="1:11" x14ac:dyDescent="0.25">
      <c r="A183" s="23"/>
      <c r="B183" s="6">
        <f>SUMIF('Ateca liste'!$A$8:$A$204,A183,'Ateca liste'!$B$8:$B$204)</f>
        <v>0</v>
      </c>
      <c r="C183" s="6">
        <f>SUMIF('Ateca liste'!$A$8:$A$204,A183,'Ateca liste'!$C$8:$C$204)</f>
        <v>0</v>
      </c>
      <c r="D183" s="7" t="str">
        <f t="shared" si="16"/>
        <v/>
      </c>
      <c r="E183" s="1"/>
      <c r="F183" s="2">
        <f t="shared" si="12"/>
        <v>0</v>
      </c>
      <c r="G183" s="6">
        <f ca="1">SUMIF('Ateca liste'!$A$8:$A$204,F183,'Grosist tilbudsliste'!$B$8:$B$200)</f>
        <v>0</v>
      </c>
      <c r="H183" s="6">
        <f>SUMIF('Ateca liste'!$A$8:$A$204,F183,'Grosist tilbudsliste'!$C$8:$C$204)</f>
        <v>0</v>
      </c>
      <c r="I183" s="7" t="str">
        <f t="shared" ca="1" si="13"/>
        <v/>
      </c>
      <c r="J183" s="5" t="str">
        <f t="shared" ca="1" si="14"/>
        <v/>
      </c>
      <c r="K183" s="6" t="str">
        <f t="shared" ca="1" si="15"/>
        <v/>
      </c>
    </row>
    <row r="184" spans="1:11" x14ac:dyDescent="0.25">
      <c r="A184" s="23"/>
      <c r="B184" s="6">
        <f>SUMIF('Ateca liste'!$A$8:$A$204,A184,'Ateca liste'!$B$8:$B$204)</f>
        <v>0</v>
      </c>
      <c r="C184" s="6">
        <f>SUMIF('Ateca liste'!$A$8:$A$204,A184,'Ateca liste'!$C$8:$C$204)</f>
        <v>0</v>
      </c>
      <c r="D184" s="7" t="str">
        <f t="shared" si="16"/>
        <v/>
      </c>
      <c r="E184" s="1"/>
      <c r="F184" s="2">
        <f t="shared" si="12"/>
        <v>0</v>
      </c>
      <c r="G184" s="6">
        <f ca="1">SUMIF('Ateca liste'!$A$8:$A$204,F184,'Grosist tilbudsliste'!$B$8:$B$200)</f>
        <v>0</v>
      </c>
      <c r="H184" s="6">
        <f>SUMIF('Ateca liste'!$A$8:$A$204,F184,'Grosist tilbudsliste'!$C$8:$C$204)</f>
        <v>0</v>
      </c>
      <c r="I184" s="7" t="str">
        <f t="shared" ca="1" si="13"/>
        <v/>
      </c>
      <c r="J184" s="5" t="str">
        <f t="shared" ca="1" si="14"/>
        <v/>
      </c>
      <c r="K184" s="6" t="str">
        <f t="shared" ca="1" si="15"/>
        <v/>
      </c>
    </row>
    <row r="185" spans="1:11" x14ac:dyDescent="0.25">
      <c r="A185" s="23"/>
      <c r="B185" s="6">
        <f>SUMIF('Ateca liste'!$A$8:$A$204,A185,'Ateca liste'!$B$8:$B$204)</f>
        <v>0</v>
      </c>
      <c r="C185" s="6">
        <f>SUMIF('Ateca liste'!$A$8:$A$204,A185,'Ateca liste'!$C$8:$C$204)</f>
        <v>0</v>
      </c>
      <c r="D185" s="7" t="str">
        <f t="shared" si="16"/>
        <v/>
      </c>
      <c r="E185" s="1"/>
      <c r="F185" s="2">
        <f t="shared" si="12"/>
        <v>0</v>
      </c>
      <c r="G185" s="6">
        <f ca="1">SUMIF('Ateca liste'!$A$8:$A$204,F185,'Grosist tilbudsliste'!$B$8:$B$200)</f>
        <v>0</v>
      </c>
      <c r="H185" s="6">
        <f>SUMIF('Ateca liste'!$A$8:$A$204,F185,'Grosist tilbudsliste'!$C$8:$C$204)</f>
        <v>0</v>
      </c>
      <c r="I185" s="7" t="str">
        <f t="shared" ca="1" si="13"/>
        <v/>
      </c>
      <c r="J185" s="5" t="str">
        <f t="shared" ca="1" si="14"/>
        <v/>
      </c>
      <c r="K185" s="6" t="str">
        <f t="shared" ca="1" si="15"/>
        <v/>
      </c>
    </row>
    <row r="186" spans="1:11" x14ac:dyDescent="0.25">
      <c r="A186" s="23"/>
      <c r="B186" s="6">
        <f>SUMIF('Ateca liste'!$A$8:$A$204,A186,'Ateca liste'!$B$8:$B$204)</f>
        <v>0</v>
      </c>
      <c r="C186" s="6">
        <f>SUMIF('Ateca liste'!$A$8:$A$204,A186,'Ateca liste'!$C$8:$C$204)</f>
        <v>0</v>
      </c>
      <c r="D186" s="7" t="str">
        <f t="shared" si="16"/>
        <v/>
      </c>
      <c r="E186" s="1"/>
      <c r="F186" s="2">
        <f t="shared" si="12"/>
        <v>0</v>
      </c>
      <c r="G186" s="6">
        <f ca="1">SUMIF('Ateca liste'!$A$8:$A$204,F186,'Grosist tilbudsliste'!$B$8:$B$200)</f>
        <v>0</v>
      </c>
      <c r="H186" s="6">
        <f>SUMIF('Ateca liste'!$A$8:$A$204,F186,'Grosist tilbudsliste'!$C$8:$C$204)</f>
        <v>0</v>
      </c>
      <c r="I186" s="7" t="str">
        <f t="shared" ca="1" si="13"/>
        <v/>
      </c>
      <c r="J186" s="5" t="str">
        <f t="shared" ca="1" si="14"/>
        <v/>
      </c>
      <c r="K186" s="6" t="str">
        <f t="shared" ca="1" si="15"/>
        <v/>
      </c>
    </row>
    <row r="187" spans="1:11" x14ac:dyDescent="0.25">
      <c r="A187" s="23"/>
      <c r="B187" s="6">
        <f>SUMIF('Ateca liste'!$A$8:$A$204,A187,'Ateca liste'!$B$8:$B$204)</f>
        <v>0</v>
      </c>
      <c r="C187" s="6">
        <f>SUMIF('Ateca liste'!$A$8:$A$204,A187,'Ateca liste'!$C$8:$C$204)</f>
        <v>0</v>
      </c>
      <c r="D187" s="7" t="str">
        <f t="shared" si="16"/>
        <v/>
      </c>
      <c r="E187" s="1"/>
      <c r="F187" s="2">
        <f t="shared" si="12"/>
        <v>0</v>
      </c>
      <c r="G187" s="6">
        <f ca="1">SUMIF('Ateca liste'!$A$8:$A$204,F187,'Grosist tilbudsliste'!$B$8:$B$200)</f>
        <v>0</v>
      </c>
      <c r="H187" s="6">
        <f>SUMIF('Ateca liste'!$A$8:$A$204,F187,'Grosist tilbudsliste'!$C$8:$C$204)</f>
        <v>0</v>
      </c>
      <c r="I187" s="7" t="str">
        <f t="shared" ca="1" si="13"/>
        <v/>
      </c>
      <c r="J187" s="5" t="str">
        <f t="shared" ca="1" si="14"/>
        <v/>
      </c>
      <c r="K187" s="6" t="str">
        <f t="shared" ca="1" si="15"/>
        <v/>
      </c>
    </row>
    <row r="188" spans="1:11" x14ac:dyDescent="0.25">
      <c r="A188" s="23"/>
      <c r="B188" s="6">
        <f>SUMIF('Ateca liste'!$A$8:$A$204,A188,'Ateca liste'!$B$8:$B$204)</f>
        <v>0</v>
      </c>
      <c r="C188" s="6">
        <f>SUMIF('Ateca liste'!$A$8:$A$204,A188,'Ateca liste'!$C$8:$C$204)</f>
        <v>0</v>
      </c>
      <c r="D188" s="7" t="str">
        <f t="shared" si="16"/>
        <v/>
      </c>
      <c r="E188" s="1"/>
      <c r="F188" s="2">
        <f t="shared" si="12"/>
        <v>0</v>
      </c>
      <c r="G188" s="6">
        <f ca="1">SUMIF('Ateca liste'!$A$8:$A$204,F188,'Grosist tilbudsliste'!$B$8:$B$200)</f>
        <v>0</v>
      </c>
      <c r="H188" s="6">
        <f>SUMIF('Ateca liste'!$A$8:$A$204,F188,'Grosist tilbudsliste'!$C$8:$C$204)</f>
        <v>0</v>
      </c>
      <c r="I188" s="7" t="str">
        <f t="shared" ca="1" si="13"/>
        <v/>
      </c>
      <c r="J188" s="5" t="str">
        <f t="shared" ca="1" si="14"/>
        <v/>
      </c>
      <c r="K188" s="6" t="str">
        <f t="shared" ca="1" si="15"/>
        <v/>
      </c>
    </row>
    <row r="189" spans="1:11" x14ac:dyDescent="0.25">
      <c r="A189" s="23"/>
      <c r="B189" s="6">
        <f>SUMIF('Ateca liste'!$A$8:$A$204,A189,'Ateca liste'!$B$8:$B$204)</f>
        <v>0</v>
      </c>
      <c r="C189" s="6">
        <f>SUMIF('Ateca liste'!$A$8:$A$204,A189,'Ateca liste'!$C$8:$C$204)</f>
        <v>0</v>
      </c>
      <c r="D189" s="7" t="str">
        <f t="shared" si="16"/>
        <v/>
      </c>
      <c r="E189" s="1"/>
      <c r="F189" s="2">
        <f t="shared" si="12"/>
        <v>0</v>
      </c>
      <c r="G189" s="6">
        <f ca="1">SUMIF('Ateca liste'!$A$8:$A$204,F189,'Grosist tilbudsliste'!$B$8:$B$200)</f>
        <v>0</v>
      </c>
      <c r="H189" s="6">
        <f>SUMIF('Ateca liste'!$A$8:$A$204,F189,'Grosist tilbudsliste'!$C$8:$C$204)</f>
        <v>0</v>
      </c>
      <c r="I189" s="7" t="str">
        <f t="shared" ca="1" si="13"/>
        <v/>
      </c>
      <c r="J189" s="5" t="str">
        <f t="shared" ca="1" si="14"/>
        <v/>
      </c>
      <c r="K189" s="6" t="str">
        <f t="shared" ca="1" si="15"/>
        <v/>
      </c>
    </row>
    <row r="190" spans="1:11" x14ac:dyDescent="0.25">
      <c r="A190" s="23"/>
      <c r="B190" s="6">
        <f>SUMIF('Ateca liste'!$A$8:$A$204,A190,'Ateca liste'!$B$8:$B$204)</f>
        <v>0</v>
      </c>
      <c r="C190" s="6">
        <f>SUMIF('Ateca liste'!$A$8:$A$204,A190,'Ateca liste'!$C$8:$C$204)</f>
        <v>0</v>
      </c>
      <c r="D190" s="7" t="str">
        <f t="shared" si="16"/>
        <v/>
      </c>
      <c r="E190" s="1"/>
      <c r="F190" s="2">
        <f t="shared" si="12"/>
        <v>0</v>
      </c>
      <c r="G190" s="6">
        <f ca="1">SUMIF('Ateca liste'!$A$8:$A$204,F190,'Grosist tilbudsliste'!$B$8:$B$200)</f>
        <v>0</v>
      </c>
      <c r="H190" s="6">
        <f>SUMIF('Ateca liste'!$A$8:$A$204,F190,'Grosist tilbudsliste'!$C$8:$C$204)</f>
        <v>0</v>
      </c>
      <c r="I190" s="7" t="str">
        <f t="shared" ca="1" si="13"/>
        <v/>
      </c>
      <c r="J190" s="5" t="str">
        <f t="shared" ca="1" si="14"/>
        <v/>
      </c>
      <c r="K190" s="6" t="str">
        <f t="shared" ca="1" si="15"/>
        <v/>
      </c>
    </row>
    <row r="191" spans="1:11" x14ac:dyDescent="0.25">
      <c r="A191" s="23"/>
      <c r="B191" s="6">
        <f>SUMIF('Ateca liste'!$A$8:$A$204,A191,'Ateca liste'!$B$8:$B$204)</f>
        <v>0</v>
      </c>
      <c r="C191" s="6">
        <f>SUMIF('Ateca liste'!$A$8:$A$204,A191,'Ateca liste'!$C$8:$C$204)</f>
        <v>0</v>
      </c>
      <c r="D191" s="7" t="str">
        <f t="shared" si="16"/>
        <v/>
      </c>
      <c r="E191" s="1"/>
      <c r="F191" s="2">
        <f t="shared" si="12"/>
        <v>0</v>
      </c>
      <c r="G191" s="6">
        <f ca="1">SUMIF('Ateca liste'!$A$8:$A$204,F191,'Grosist tilbudsliste'!$B$8:$B$200)</f>
        <v>0</v>
      </c>
      <c r="H191" s="6">
        <f>SUMIF('Ateca liste'!$A$8:$A$204,F191,'Grosist tilbudsliste'!$C$8:$C$204)</f>
        <v>0</v>
      </c>
      <c r="I191" s="7" t="str">
        <f t="shared" ca="1" si="13"/>
        <v/>
      </c>
      <c r="J191" s="5" t="str">
        <f t="shared" ca="1" si="14"/>
        <v/>
      </c>
      <c r="K191" s="6" t="str">
        <f t="shared" ca="1" si="15"/>
        <v/>
      </c>
    </row>
    <row r="192" spans="1:11" x14ac:dyDescent="0.25">
      <c r="A192" s="23"/>
      <c r="B192" s="6">
        <f>SUMIF('Ateca liste'!$A$8:$A$204,A192,'Ateca liste'!$B$8:$B$204)</f>
        <v>0</v>
      </c>
      <c r="C192" s="6">
        <f>SUMIF('Ateca liste'!$A$8:$A$204,A192,'Ateca liste'!$C$8:$C$204)</f>
        <v>0</v>
      </c>
      <c r="D192" s="7" t="str">
        <f t="shared" si="16"/>
        <v/>
      </c>
      <c r="E192" s="1"/>
      <c r="F192" s="2">
        <f t="shared" si="12"/>
        <v>0</v>
      </c>
      <c r="G192" s="6">
        <f ca="1">SUMIF('Ateca liste'!$A$8:$A$204,F192,'Grosist tilbudsliste'!$B$8:$B$200)</f>
        <v>0</v>
      </c>
      <c r="H192" s="6">
        <f>SUMIF('Ateca liste'!$A$8:$A$204,F192,'Grosist tilbudsliste'!$C$8:$C$204)</f>
        <v>0</v>
      </c>
      <c r="I192" s="7" t="str">
        <f t="shared" ca="1" si="13"/>
        <v/>
      </c>
      <c r="J192" s="5" t="str">
        <f t="shared" ca="1" si="14"/>
        <v/>
      </c>
      <c r="K192" s="6" t="str">
        <f t="shared" ca="1" si="15"/>
        <v/>
      </c>
    </row>
    <row r="193" spans="1:11" x14ac:dyDescent="0.25">
      <c r="A193" s="23"/>
      <c r="B193" s="6">
        <f>SUMIF('Ateca liste'!$A$8:$A$204,A193,'Ateca liste'!$B$8:$B$204)</f>
        <v>0</v>
      </c>
      <c r="C193" s="6">
        <f>SUMIF('Ateca liste'!$A$8:$A$204,A193,'Ateca liste'!$C$8:$C$204)</f>
        <v>0</v>
      </c>
      <c r="D193" s="7" t="str">
        <f t="shared" si="16"/>
        <v/>
      </c>
      <c r="E193" s="1"/>
      <c r="F193" s="2">
        <f t="shared" si="12"/>
        <v>0</v>
      </c>
      <c r="G193" s="6">
        <f ca="1">SUMIF('Ateca liste'!$A$8:$A$204,F193,'Grosist tilbudsliste'!$B$8:$B$200)</f>
        <v>0</v>
      </c>
      <c r="H193" s="6">
        <f>SUMIF('Ateca liste'!$A$8:$A$204,F193,'Grosist tilbudsliste'!$C$8:$C$204)</f>
        <v>0</v>
      </c>
      <c r="I193" s="7" t="str">
        <f t="shared" ca="1" si="13"/>
        <v/>
      </c>
      <c r="J193" s="5" t="str">
        <f t="shared" ca="1" si="14"/>
        <v/>
      </c>
      <c r="K193" s="6" t="str">
        <f t="shared" ca="1" si="15"/>
        <v/>
      </c>
    </row>
    <row r="194" spans="1:11" x14ac:dyDescent="0.25">
      <c r="A194" s="23"/>
      <c r="B194" s="6">
        <f>SUMIF('Ateca liste'!$A$8:$A$204,A194,'Ateca liste'!$B$8:$B$204)</f>
        <v>0</v>
      </c>
      <c r="C194" s="6">
        <f>SUMIF('Ateca liste'!$A$8:$A$204,A194,'Ateca liste'!$C$8:$C$204)</f>
        <v>0</v>
      </c>
      <c r="D194" s="7" t="str">
        <f t="shared" si="16"/>
        <v/>
      </c>
      <c r="E194" s="1"/>
      <c r="F194" s="2">
        <f t="shared" si="12"/>
        <v>0</v>
      </c>
      <c r="G194" s="6">
        <f ca="1">SUMIF('Ateca liste'!$A$8:$A$204,F194,'Grosist tilbudsliste'!$B$8:$B$200)</f>
        <v>0</v>
      </c>
      <c r="H194" s="6">
        <f>SUMIF('Ateca liste'!$A$8:$A$204,F194,'Grosist tilbudsliste'!$C$8:$C$204)</f>
        <v>0</v>
      </c>
      <c r="I194" s="7" t="str">
        <f t="shared" ca="1" si="13"/>
        <v/>
      </c>
      <c r="J194" s="5" t="str">
        <f t="shared" ca="1" si="14"/>
        <v/>
      </c>
      <c r="K194" s="6" t="str">
        <f t="shared" ca="1" si="15"/>
        <v/>
      </c>
    </row>
    <row r="195" spans="1:11" x14ac:dyDescent="0.25">
      <c r="A195" s="23"/>
      <c r="B195" s="6">
        <f>SUMIF('Ateca liste'!$A$8:$A$204,A195,'Ateca liste'!$B$8:$B$204)</f>
        <v>0</v>
      </c>
      <c r="C195" s="6">
        <f>SUMIF('Ateca liste'!$A$8:$A$204,A195,'Ateca liste'!$C$8:$C$204)</f>
        <v>0</v>
      </c>
      <c r="D195" s="7" t="str">
        <f t="shared" si="16"/>
        <v/>
      </c>
      <c r="E195" s="1"/>
      <c r="F195" s="2">
        <f t="shared" si="12"/>
        <v>0</v>
      </c>
      <c r="G195" s="6">
        <f ca="1">SUMIF('Ateca liste'!$A$8:$A$204,F195,'Grosist tilbudsliste'!$B$8:$B$200)</f>
        <v>0</v>
      </c>
      <c r="H195" s="6">
        <f>SUMIF('Ateca liste'!$A$8:$A$204,F195,'Grosist tilbudsliste'!$C$8:$C$204)</f>
        <v>0</v>
      </c>
      <c r="I195" s="7" t="str">
        <f t="shared" ca="1" si="13"/>
        <v/>
      </c>
      <c r="J195" s="5" t="str">
        <f t="shared" ca="1" si="14"/>
        <v/>
      </c>
      <c r="K195" s="6" t="str">
        <f t="shared" ca="1" si="15"/>
        <v/>
      </c>
    </row>
    <row r="196" spans="1:11" x14ac:dyDescent="0.25">
      <c r="A196" s="23"/>
      <c r="B196" s="6">
        <f>SUMIF('Ateca liste'!$A$8:$A$204,A196,'Ateca liste'!$B$8:$B$204)</f>
        <v>0</v>
      </c>
      <c r="C196" s="6">
        <f>SUMIF('Ateca liste'!$A$8:$A$204,A196,'Ateca liste'!$C$8:$C$204)</f>
        <v>0</v>
      </c>
      <c r="D196" s="7" t="str">
        <f t="shared" si="16"/>
        <v/>
      </c>
      <c r="E196" s="1"/>
      <c r="F196" s="2">
        <f t="shared" si="12"/>
        <v>0</v>
      </c>
      <c r="G196" s="6">
        <f ca="1">SUMIF('Ateca liste'!$A$8:$A$204,F196,'Grosist tilbudsliste'!$B$8:$B$200)</f>
        <v>0</v>
      </c>
      <c r="H196" s="6">
        <f>SUMIF('Ateca liste'!$A$8:$A$204,F196,'Grosist tilbudsliste'!$C$8:$C$204)</f>
        <v>0</v>
      </c>
      <c r="I196" s="7" t="str">
        <f t="shared" ca="1" si="13"/>
        <v/>
      </c>
      <c r="J196" s="5" t="str">
        <f t="shared" ca="1" si="14"/>
        <v/>
      </c>
      <c r="K196" s="6" t="str">
        <f t="shared" ca="1" si="15"/>
        <v/>
      </c>
    </row>
    <row r="197" spans="1:11" x14ac:dyDescent="0.25">
      <c r="A197" s="23"/>
      <c r="B197" s="6">
        <f>SUMIF('Ateca liste'!$A$8:$A$204,A197,'Ateca liste'!$B$8:$B$204)</f>
        <v>0</v>
      </c>
      <c r="C197" s="6">
        <f>SUMIF('Ateca liste'!$A$8:$A$204,A197,'Ateca liste'!$C$8:$C$204)</f>
        <v>0</v>
      </c>
      <c r="D197" s="7" t="str">
        <f t="shared" si="16"/>
        <v/>
      </c>
      <c r="E197" s="1"/>
      <c r="F197" s="2">
        <f t="shared" si="12"/>
        <v>0</v>
      </c>
      <c r="G197" s="6">
        <f ca="1">SUMIF('Ateca liste'!$A$8:$A$204,F197,'Grosist tilbudsliste'!$B$8:$B$200)</f>
        <v>0</v>
      </c>
      <c r="H197" s="6">
        <f>SUMIF('Ateca liste'!$A$8:$A$204,F197,'Grosist tilbudsliste'!$C$8:$C$204)</f>
        <v>0</v>
      </c>
      <c r="I197" s="7" t="str">
        <f t="shared" ca="1" si="13"/>
        <v/>
      </c>
      <c r="J197" s="5" t="str">
        <f t="shared" ca="1" si="14"/>
        <v/>
      </c>
      <c r="K197" s="6" t="str">
        <f t="shared" ca="1" si="15"/>
        <v/>
      </c>
    </row>
    <row r="198" spans="1:11" x14ac:dyDescent="0.25">
      <c r="A198" s="23"/>
      <c r="B198" s="6">
        <f>SUMIF('Ateca liste'!$A$8:$A$204,A198,'Ateca liste'!$B$8:$B$204)</f>
        <v>0</v>
      </c>
      <c r="C198" s="6">
        <f>SUMIF('Ateca liste'!$A$8:$A$204,A198,'Ateca liste'!$C$8:$C$204)</f>
        <v>0</v>
      </c>
      <c r="D198" s="7" t="str">
        <f t="shared" si="16"/>
        <v/>
      </c>
      <c r="E198" s="1"/>
      <c r="F198" s="2">
        <f t="shared" si="12"/>
        <v>0</v>
      </c>
      <c r="G198" s="6">
        <f ca="1">SUMIF('Ateca liste'!$A$8:$A$204,F198,'Grosist tilbudsliste'!$B$8:$B$200)</f>
        <v>0</v>
      </c>
      <c r="H198" s="6">
        <f>SUMIF('Ateca liste'!$A$8:$A$204,F198,'Grosist tilbudsliste'!$C$8:$C$204)</f>
        <v>0</v>
      </c>
      <c r="I198" s="7" t="str">
        <f t="shared" ca="1" si="13"/>
        <v/>
      </c>
      <c r="J198" s="5" t="str">
        <f t="shared" ca="1" si="14"/>
        <v/>
      </c>
      <c r="K198" s="6" t="str">
        <f t="shared" ca="1" si="15"/>
        <v/>
      </c>
    </row>
    <row r="199" spans="1:11" x14ac:dyDescent="0.25">
      <c r="A199" s="23"/>
      <c r="B199" s="6">
        <f>SUMIF('Ateca liste'!$A$8:$A$204,A199,'Ateca liste'!$B$8:$B$204)</f>
        <v>0</v>
      </c>
      <c r="C199" s="6">
        <f>SUMIF('Ateca liste'!$A$8:$A$204,A199,'Ateca liste'!$C$8:$C$204)</f>
        <v>0</v>
      </c>
      <c r="D199" s="7" t="str">
        <f t="shared" si="16"/>
        <v/>
      </c>
      <c r="E199" s="1"/>
      <c r="F199" s="2">
        <f t="shared" si="12"/>
        <v>0</v>
      </c>
      <c r="G199" s="6">
        <f ca="1">SUMIF('Ateca liste'!$A$8:$A$204,F199,'Grosist tilbudsliste'!$B$8:$B$200)</f>
        <v>0</v>
      </c>
      <c r="H199" s="6">
        <f>SUMIF('Ateca liste'!$A$8:$A$204,F199,'Grosist tilbudsliste'!$C$8:$C$204)</f>
        <v>0</v>
      </c>
      <c r="I199" s="7" t="str">
        <f t="shared" ca="1" si="13"/>
        <v/>
      </c>
      <c r="J199" s="5" t="str">
        <f t="shared" ca="1" si="14"/>
        <v/>
      </c>
      <c r="K199" s="6" t="str">
        <f t="shared" ca="1" si="15"/>
        <v/>
      </c>
    </row>
    <row r="200" spans="1:11" x14ac:dyDescent="0.25">
      <c r="A200" s="23"/>
      <c r="B200" s="6">
        <f>SUMIF('Ateca liste'!$A$8:$A$204,A200,'Ateca liste'!$B$8:$B$204)</f>
        <v>0</v>
      </c>
      <c r="C200" s="6">
        <f>SUMIF('Ateca liste'!$A$8:$A$204,A200,'Ateca liste'!$C$8:$C$204)</f>
        <v>0</v>
      </c>
      <c r="D200" s="7" t="str">
        <f t="shared" si="16"/>
        <v/>
      </c>
      <c r="E200" s="1"/>
      <c r="F200" s="2">
        <f t="shared" si="12"/>
        <v>0</v>
      </c>
      <c r="G200" s="6">
        <f ca="1">SUMIF('Ateca liste'!$A$8:$A$204,F200,'Grosist tilbudsliste'!$B$8:$B$200)</f>
        <v>0</v>
      </c>
      <c r="H200" s="6">
        <f>SUMIF('Ateca liste'!$A$8:$A$204,F200,'Grosist tilbudsliste'!$C$8:$C$204)</f>
        <v>0</v>
      </c>
      <c r="I200" s="7" t="str">
        <f t="shared" ca="1" si="13"/>
        <v/>
      </c>
      <c r="J200" s="5" t="str">
        <f t="shared" ca="1" si="14"/>
        <v/>
      </c>
      <c r="K200" s="6" t="str">
        <f t="shared" ca="1" si="15"/>
        <v/>
      </c>
    </row>
    <row r="201" spans="1:11" x14ac:dyDescent="0.25">
      <c r="A201" s="23"/>
      <c r="B201" s="6">
        <f>SUMIF('Ateca liste'!$A$8:$A$204,A201,'Ateca liste'!$B$8:$B$204)</f>
        <v>0</v>
      </c>
      <c r="C201" s="6">
        <f>SUMIF('Ateca liste'!$A$8:$A$204,A201,'Ateca liste'!$C$8:$C$204)</f>
        <v>0</v>
      </c>
      <c r="D201" s="7" t="str">
        <f t="shared" si="16"/>
        <v/>
      </c>
      <c r="E201" s="1"/>
      <c r="F201" s="2">
        <f t="shared" si="12"/>
        <v>0</v>
      </c>
      <c r="G201" s="6">
        <f ca="1">SUMIF('Ateca liste'!$A$8:$A$204,F201,'Grosist tilbudsliste'!$B$8:$B$200)</f>
        <v>0</v>
      </c>
      <c r="H201" s="6">
        <f>SUMIF('Ateca liste'!$A$8:$A$204,F201,'Grosist tilbudsliste'!$C$8:$C$204)</f>
        <v>0</v>
      </c>
      <c r="I201" s="7" t="str">
        <f t="shared" ca="1" si="13"/>
        <v/>
      </c>
      <c r="J201" s="5" t="str">
        <f t="shared" ca="1" si="14"/>
        <v/>
      </c>
      <c r="K201" s="6" t="str">
        <f t="shared" ca="1" si="15"/>
        <v/>
      </c>
    </row>
    <row r="202" spans="1:11" x14ac:dyDescent="0.25">
      <c r="A202" s="23"/>
      <c r="B202" s="6">
        <f>SUMIF('Ateca liste'!$A$8:$A$204,A202,'Ateca liste'!$B$8:$B$204)</f>
        <v>0</v>
      </c>
      <c r="C202" s="6">
        <f>SUMIF('Ateca liste'!$A$8:$A$204,A202,'Ateca liste'!$C$8:$C$204)</f>
        <v>0</v>
      </c>
      <c r="D202" s="7" t="str">
        <f t="shared" si="16"/>
        <v/>
      </c>
      <c r="E202" s="1"/>
      <c r="F202" s="2">
        <f t="shared" si="12"/>
        <v>0</v>
      </c>
      <c r="G202" s="6">
        <f ca="1">SUMIF('Ateca liste'!$A$8:$A$204,F202,'Grosist tilbudsliste'!$B$8:$B$200)</f>
        <v>0</v>
      </c>
      <c r="H202" s="6">
        <f>SUMIF('Ateca liste'!$A$8:$A$204,F202,'Grosist tilbudsliste'!$C$8:$C$204)</f>
        <v>0</v>
      </c>
      <c r="I202" s="7" t="str">
        <f t="shared" ca="1" si="13"/>
        <v/>
      </c>
      <c r="J202" s="5" t="str">
        <f t="shared" ca="1" si="14"/>
        <v/>
      </c>
      <c r="K202" s="6" t="str">
        <f t="shared" ca="1" si="15"/>
        <v/>
      </c>
    </row>
  </sheetData>
  <sheetProtection selectLockedCells="1"/>
  <mergeCells count="4">
    <mergeCell ref="A7:D7"/>
    <mergeCell ref="F7:K7"/>
    <mergeCell ref="B1:D1"/>
    <mergeCell ref="B2:D2"/>
  </mergeCells>
  <conditionalFormatting sqref="J10:K202">
    <cfRule type="cellIs" dxfId="1" priority="2" operator="lessThan">
      <formula>0</formula>
    </cfRule>
  </conditionalFormatting>
  <conditionalFormatting sqref="H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04"/>
  <sheetViews>
    <sheetView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9.85546875" bestFit="1" customWidth="1"/>
    <col min="6" max="6" width="9.85546875" bestFit="1" customWidth="1"/>
    <col min="8" max="8" width="10.5703125" customWidth="1"/>
  </cols>
  <sheetData>
    <row r="2" spans="1:9" x14ac:dyDescent="0.25">
      <c r="A2" s="26" t="s">
        <v>16</v>
      </c>
      <c r="B2" s="26"/>
      <c r="C2" s="26"/>
      <c r="D2" s="26"/>
      <c r="E2" s="26"/>
      <c r="F2" s="26"/>
      <c r="G2" s="26"/>
      <c r="H2" s="26"/>
      <c r="I2" s="26"/>
    </row>
    <row r="4" spans="1:9" x14ac:dyDescent="0.25">
      <c r="B4" t="s">
        <v>14</v>
      </c>
      <c r="G4" t="s">
        <v>15</v>
      </c>
    </row>
    <row r="5" spans="1:9" x14ac:dyDescent="0.25">
      <c r="A5" s="3" t="s">
        <v>0</v>
      </c>
      <c r="B5" s="3" t="s">
        <v>1</v>
      </c>
      <c r="C5" s="3" t="s">
        <v>2</v>
      </c>
      <c r="F5" s="3" t="s">
        <v>0</v>
      </c>
      <c r="G5" s="3" t="s">
        <v>1</v>
      </c>
      <c r="H5" s="3" t="s">
        <v>2</v>
      </c>
    </row>
    <row r="6" spans="1:9" x14ac:dyDescent="0.25">
      <c r="A6">
        <v>155266344</v>
      </c>
      <c r="B6">
        <v>10</v>
      </c>
      <c r="C6">
        <v>2</v>
      </c>
      <c r="F6">
        <v>155266344</v>
      </c>
      <c r="G6">
        <v>10</v>
      </c>
      <c r="H6">
        <v>2</v>
      </c>
    </row>
    <row r="7" spans="1:9" x14ac:dyDescent="0.25">
      <c r="A7">
        <f>A6+2</f>
        <v>155266346</v>
      </c>
      <c r="B7">
        <v>10</v>
      </c>
      <c r="C7">
        <v>4</v>
      </c>
      <c r="F7">
        <f>F6+2</f>
        <v>155266346</v>
      </c>
      <c r="G7">
        <v>10</v>
      </c>
      <c r="H7">
        <v>4</v>
      </c>
    </row>
    <row r="8" spans="1:9" x14ac:dyDescent="0.25">
      <c r="A8">
        <f t="shared" ref="A8:A71" si="0">A7+2</f>
        <v>155266348</v>
      </c>
      <c r="B8">
        <v>10</v>
      </c>
      <c r="C8">
        <v>6</v>
      </c>
      <c r="F8">
        <f t="shared" ref="F8:F71" si="1">F7+2</f>
        <v>155266348</v>
      </c>
      <c r="G8">
        <v>10</v>
      </c>
      <c r="H8">
        <v>6</v>
      </c>
    </row>
    <row r="9" spans="1:9" x14ac:dyDescent="0.25">
      <c r="A9">
        <f t="shared" si="0"/>
        <v>155266350</v>
      </c>
      <c r="B9">
        <v>10</v>
      </c>
      <c r="C9">
        <v>8</v>
      </c>
      <c r="F9">
        <f t="shared" si="1"/>
        <v>155266350</v>
      </c>
      <c r="G9">
        <v>10</v>
      </c>
      <c r="H9">
        <v>8</v>
      </c>
    </row>
    <row r="10" spans="1:9" x14ac:dyDescent="0.25">
      <c r="A10">
        <f t="shared" si="0"/>
        <v>155266352</v>
      </c>
      <c r="B10">
        <v>10</v>
      </c>
      <c r="C10">
        <v>10</v>
      </c>
      <c r="F10">
        <f t="shared" si="1"/>
        <v>155266352</v>
      </c>
      <c r="G10">
        <v>10</v>
      </c>
      <c r="H10">
        <v>10</v>
      </c>
    </row>
    <row r="11" spans="1:9" x14ac:dyDescent="0.25">
      <c r="A11">
        <f t="shared" si="0"/>
        <v>155266354</v>
      </c>
      <c r="B11">
        <v>10</v>
      </c>
      <c r="C11">
        <v>12</v>
      </c>
      <c r="F11">
        <f t="shared" si="1"/>
        <v>155266354</v>
      </c>
      <c r="G11">
        <v>10</v>
      </c>
      <c r="H11">
        <v>12</v>
      </c>
    </row>
    <row r="12" spans="1:9" x14ac:dyDescent="0.25">
      <c r="A12">
        <f t="shared" si="0"/>
        <v>155266356</v>
      </c>
      <c r="B12">
        <v>10</v>
      </c>
      <c r="C12">
        <v>14</v>
      </c>
      <c r="F12">
        <f t="shared" si="1"/>
        <v>155266356</v>
      </c>
      <c r="G12">
        <v>10</v>
      </c>
      <c r="H12">
        <v>14</v>
      </c>
    </row>
    <row r="13" spans="1:9" x14ac:dyDescent="0.25">
      <c r="A13">
        <f t="shared" si="0"/>
        <v>155266358</v>
      </c>
      <c r="B13">
        <v>10</v>
      </c>
      <c r="C13">
        <v>16</v>
      </c>
      <c r="F13">
        <f t="shared" si="1"/>
        <v>155266358</v>
      </c>
      <c r="G13">
        <v>10</v>
      </c>
      <c r="H13">
        <v>16</v>
      </c>
    </row>
    <row r="14" spans="1:9" x14ac:dyDescent="0.25">
      <c r="A14">
        <f t="shared" si="0"/>
        <v>155266360</v>
      </c>
      <c r="B14">
        <v>10</v>
      </c>
      <c r="C14">
        <v>18</v>
      </c>
      <c r="F14">
        <f t="shared" si="1"/>
        <v>155266360</v>
      </c>
      <c r="G14">
        <v>10</v>
      </c>
      <c r="H14">
        <v>18</v>
      </c>
    </row>
    <row r="15" spans="1:9" x14ac:dyDescent="0.25">
      <c r="A15">
        <f t="shared" si="0"/>
        <v>155266362</v>
      </c>
      <c r="B15">
        <v>10</v>
      </c>
      <c r="C15">
        <v>20</v>
      </c>
      <c r="F15">
        <f t="shared" si="1"/>
        <v>155266362</v>
      </c>
      <c r="G15">
        <v>10</v>
      </c>
      <c r="H15">
        <v>20</v>
      </c>
    </row>
    <row r="16" spans="1:9" x14ac:dyDescent="0.25">
      <c r="A16">
        <f t="shared" si="0"/>
        <v>155266364</v>
      </c>
      <c r="B16">
        <v>10</v>
      </c>
      <c r="C16">
        <v>22</v>
      </c>
      <c r="F16">
        <f t="shared" si="1"/>
        <v>155266364</v>
      </c>
      <c r="G16">
        <v>10</v>
      </c>
      <c r="H16">
        <v>22</v>
      </c>
    </row>
    <row r="17" spans="1:8" x14ac:dyDescent="0.25">
      <c r="A17">
        <f t="shared" si="0"/>
        <v>155266366</v>
      </c>
      <c r="B17">
        <v>10</v>
      </c>
      <c r="C17">
        <v>24</v>
      </c>
      <c r="F17">
        <f t="shared" si="1"/>
        <v>155266366</v>
      </c>
      <c r="G17">
        <v>10</v>
      </c>
      <c r="H17">
        <v>24</v>
      </c>
    </row>
    <row r="18" spans="1:8" x14ac:dyDescent="0.25">
      <c r="A18">
        <f t="shared" si="0"/>
        <v>155266368</v>
      </c>
      <c r="B18">
        <v>10</v>
      </c>
      <c r="C18">
        <v>26</v>
      </c>
      <c r="F18">
        <f t="shared" si="1"/>
        <v>155266368</v>
      </c>
      <c r="G18">
        <v>10</v>
      </c>
      <c r="H18">
        <v>26</v>
      </c>
    </row>
    <row r="19" spans="1:8" x14ac:dyDescent="0.25">
      <c r="A19">
        <f t="shared" si="0"/>
        <v>155266370</v>
      </c>
      <c r="B19">
        <v>10</v>
      </c>
      <c r="C19">
        <v>28</v>
      </c>
      <c r="F19">
        <f t="shared" si="1"/>
        <v>155266370</v>
      </c>
      <c r="G19">
        <v>10</v>
      </c>
      <c r="H19">
        <v>28</v>
      </c>
    </row>
    <row r="20" spans="1:8" x14ac:dyDescent="0.25">
      <c r="A20">
        <f t="shared" si="0"/>
        <v>155266372</v>
      </c>
      <c r="B20">
        <v>10</v>
      </c>
      <c r="C20">
        <v>30</v>
      </c>
      <c r="F20">
        <f t="shared" si="1"/>
        <v>155266372</v>
      </c>
      <c r="G20">
        <v>10</v>
      </c>
      <c r="H20">
        <v>30</v>
      </c>
    </row>
    <row r="21" spans="1:8" x14ac:dyDescent="0.25">
      <c r="A21">
        <f t="shared" si="0"/>
        <v>155266374</v>
      </c>
      <c r="B21">
        <v>10</v>
      </c>
      <c r="C21">
        <v>32</v>
      </c>
      <c r="F21">
        <f t="shared" si="1"/>
        <v>155266374</v>
      </c>
      <c r="G21">
        <v>10</v>
      </c>
      <c r="H21">
        <v>32</v>
      </c>
    </row>
    <row r="22" spans="1:8" x14ac:dyDescent="0.25">
      <c r="A22">
        <f t="shared" si="0"/>
        <v>155266376</v>
      </c>
      <c r="B22">
        <v>10</v>
      </c>
      <c r="C22">
        <v>34</v>
      </c>
      <c r="F22">
        <f t="shared" si="1"/>
        <v>155266376</v>
      </c>
      <c r="G22">
        <v>10</v>
      </c>
      <c r="H22">
        <v>34</v>
      </c>
    </row>
    <row r="23" spans="1:8" x14ac:dyDescent="0.25">
      <c r="A23">
        <f t="shared" si="0"/>
        <v>155266378</v>
      </c>
      <c r="B23">
        <v>10</v>
      </c>
      <c r="C23">
        <v>36</v>
      </c>
      <c r="F23">
        <f t="shared" si="1"/>
        <v>155266378</v>
      </c>
      <c r="G23">
        <v>10</v>
      </c>
      <c r="H23">
        <v>36</v>
      </c>
    </row>
    <row r="24" spans="1:8" x14ac:dyDescent="0.25">
      <c r="A24">
        <f t="shared" si="0"/>
        <v>155266380</v>
      </c>
      <c r="B24">
        <v>10</v>
      </c>
      <c r="C24">
        <v>38</v>
      </c>
      <c r="F24">
        <f t="shared" si="1"/>
        <v>155266380</v>
      </c>
      <c r="G24">
        <v>10</v>
      </c>
      <c r="H24">
        <v>38</v>
      </c>
    </row>
    <row r="25" spans="1:8" x14ac:dyDescent="0.25">
      <c r="A25">
        <f t="shared" si="0"/>
        <v>155266382</v>
      </c>
      <c r="B25">
        <v>10</v>
      </c>
      <c r="C25">
        <v>40</v>
      </c>
      <c r="F25">
        <f t="shared" si="1"/>
        <v>155266382</v>
      </c>
      <c r="G25">
        <v>10</v>
      </c>
      <c r="H25">
        <v>40</v>
      </c>
    </row>
    <row r="26" spans="1:8" x14ac:dyDescent="0.25">
      <c r="A26">
        <f t="shared" si="0"/>
        <v>155266384</v>
      </c>
      <c r="B26">
        <v>10</v>
      </c>
      <c r="C26">
        <v>42</v>
      </c>
      <c r="F26">
        <f t="shared" si="1"/>
        <v>155266384</v>
      </c>
      <c r="G26">
        <v>10</v>
      </c>
      <c r="H26">
        <v>42</v>
      </c>
    </row>
    <row r="27" spans="1:8" x14ac:dyDescent="0.25">
      <c r="A27">
        <f t="shared" si="0"/>
        <v>155266386</v>
      </c>
      <c r="B27">
        <v>10</v>
      </c>
      <c r="C27">
        <v>44</v>
      </c>
      <c r="F27">
        <f t="shared" si="1"/>
        <v>155266386</v>
      </c>
      <c r="G27">
        <v>10</v>
      </c>
      <c r="H27">
        <v>44</v>
      </c>
    </row>
    <row r="28" spans="1:8" x14ac:dyDescent="0.25">
      <c r="A28">
        <f t="shared" si="0"/>
        <v>155266388</v>
      </c>
      <c r="B28">
        <v>10</v>
      </c>
      <c r="C28">
        <v>46</v>
      </c>
      <c r="F28">
        <f t="shared" si="1"/>
        <v>155266388</v>
      </c>
      <c r="G28">
        <v>10</v>
      </c>
      <c r="H28">
        <v>46</v>
      </c>
    </row>
    <row r="29" spans="1:8" x14ac:dyDescent="0.25">
      <c r="A29">
        <f t="shared" si="0"/>
        <v>155266390</v>
      </c>
      <c r="B29">
        <v>10</v>
      </c>
      <c r="C29">
        <v>48</v>
      </c>
      <c r="F29">
        <f t="shared" si="1"/>
        <v>155266390</v>
      </c>
      <c r="G29">
        <v>10</v>
      </c>
      <c r="H29">
        <v>48</v>
      </c>
    </row>
    <row r="30" spans="1:8" x14ac:dyDescent="0.25">
      <c r="A30">
        <f t="shared" si="0"/>
        <v>155266392</v>
      </c>
      <c r="B30">
        <v>10</v>
      </c>
      <c r="C30">
        <v>50</v>
      </c>
      <c r="F30">
        <f t="shared" si="1"/>
        <v>155266392</v>
      </c>
      <c r="G30">
        <v>10</v>
      </c>
      <c r="H30">
        <v>50</v>
      </c>
    </row>
    <row r="31" spans="1:8" x14ac:dyDescent="0.25">
      <c r="A31">
        <f t="shared" si="0"/>
        <v>155266394</v>
      </c>
      <c r="B31">
        <v>10</v>
      </c>
      <c r="C31">
        <v>52</v>
      </c>
      <c r="F31">
        <f t="shared" si="1"/>
        <v>155266394</v>
      </c>
      <c r="G31">
        <v>10</v>
      </c>
      <c r="H31">
        <v>52</v>
      </c>
    </row>
    <row r="32" spans="1:8" x14ac:dyDescent="0.25">
      <c r="A32">
        <f t="shared" si="0"/>
        <v>155266396</v>
      </c>
      <c r="B32">
        <v>10</v>
      </c>
      <c r="C32">
        <v>54</v>
      </c>
      <c r="F32">
        <f t="shared" si="1"/>
        <v>155266396</v>
      </c>
      <c r="G32">
        <v>10</v>
      </c>
      <c r="H32">
        <v>54</v>
      </c>
    </row>
    <row r="33" spans="1:8" x14ac:dyDescent="0.25">
      <c r="A33">
        <f t="shared" si="0"/>
        <v>155266398</v>
      </c>
      <c r="B33">
        <v>10</v>
      </c>
      <c r="C33">
        <v>56</v>
      </c>
      <c r="F33">
        <f t="shared" si="1"/>
        <v>155266398</v>
      </c>
      <c r="G33">
        <v>10</v>
      </c>
      <c r="H33">
        <v>56</v>
      </c>
    </row>
    <row r="34" spans="1:8" x14ac:dyDescent="0.25">
      <c r="A34">
        <f t="shared" si="0"/>
        <v>155266400</v>
      </c>
      <c r="B34">
        <v>10</v>
      </c>
      <c r="C34">
        <v>58</v>
      </c>
      <c r="F34">
        <f t="shared" si="1"/>
        <v>155266400</v>
      </c>
      <c r="G34">
        <v>10</v>
      </c>
      <c r="H34">
        <v>58</v>
      </c>
    </row>
    <row r="35" spans="1:8" x14ac:dyDescent="0.25">
      <c r="A35">
        <f t="shared" si="0"/>
        <v>155266402</v>
      </c>
      <c r="B35">
        <v>10</v>
      </c>
      <c r="C35">
        <v>60</v>
      </c>
      <c r="F35">
        <f t="shared" si="1"/>
        <v>155266402</v>
      </c>
      <c r="G35">
        <v>10</v>
      </c>
      <c r="H35">
        <v>60</v>
      </c>
    </row>
    <row r="36" spans="1:8" x14ac:dyDescent="0.25">
      <c r="A36">
        <f t="shared" si="0"/>
        <v>155266404</v>
      </c>
      <c r="B36">
        <v>10</v>
      </c>
      <c r="C36">
        <v>62</v>
      </c>
      <c r="F36">
        <f t="shared" si="1"/>
        <v>155266404</v>
      </c>
      <c r="G36">
        <v>10</v>
      </c>
      <c r="H36">
        <v>62</v>
      </c>
    </row>
    <row r="37" spans="1:8" x14ac:dyDescent="0.25">
      <c r="A37">
        <f t="shared" si="0"/>
        <v>155266406</v>
      </c>
      <c r="B37">
        <v>10</v>
      </c>
      <c r="C37">
        <v>64</v>
      </c>
      <c r="F37">
        <f t="shared" si="1"/>
        <v>155266406</v>
      </c>
      <c r="G37">
        <v>10</v>
      </c>
      <c r="H37">
        <v>64</v>
      </c>
    </row>
    <row r="38" spans="1:8" x14ac:dyDescent="0.25">
      <c r="A38">
        <f t="shared" si="0"/>
        <v>155266408</v>
      </c>
      <c r="B38">
        <v>10</v>
      </c>
      <c r="C38">
        <v>66</v>
      </c>
      <c r="F38">
        <f t="shared" si="1"/>
        <v>155266408</v>
      </c>
      <c r="G38">
        <v>10</v>
      </c>
      <c r="H38">
        <v>66</v>
      </c>
    </row>
    <row r="39" spans="1:8" x14ac:dyDescent="0.25">
      <c r="A39">
        <f t="shared" si="0"/>
        <v>155266410</v>
      </c>
      <c r="B39">
        <v>10</v>
      </c>
      <c r="C39">
        <v>68</v>
      </c>
      <c r="F39">
        <f t="shared" si="1"/>
        <v>155266410</v>
      </c>
      <c r="G39">
        <v>10</v>
      </c>
      <c r="H39">
        <v>68</v>
      </c>
    </row>
    <row r="40" spans="1:8" x14ac:dyDescent="0.25">
      <c r="A40">
        <f t="shared" si="0"/>
        <v>155266412</v>
      </c>
      <c r="B40">
        <v>10</v>
      </c>
      <c r="C40">
        <v>70</v>
      </c>
      <c r="F40">
        <f t="shared" si="1"/>
        <v>155266412</v>
      </c>
      <c r="G40">
        <v>10</v>
      </c>
      <c r="H40">
        <v>70</v>
      </c>
    </row>
    <row r="41" spans="1:8" x14ac:dyDescent="0.25">
      <c r="A41">
        <f t="shared" si="0"/>
        <v>155266414</v>
      </c>
      <c r="B41">
        <v>10</v>
      </c>
      <c r="C41">
        <v>72</v>
      </c>
      <c r="F41">
        <f t="shared" si="1"/>
        <v>155266414</v>
      </c>
      <c r="G41">
        <v>10</v>
      </c>
      <c r="H41">
        <v>72</v>
      </c>
    </row>
    <row r="42" spans="1:8" x14ac:dyDescent="0.25">
      <c r="A42">
        <f t="shared" si="0"/>
        <v>155266416</v>
      </c>
      <c r="B42">
        <v>10</v>
      </c>
      <c r="C42">
        <v>74</v>
      </c>
      <c r="F42">
        <f t="shared" si="1"/>
        <v>155266416</v>
      </c>
      <c r="G42">
        <v>10</v>
      </c>
      <c r="H42">
        <v>74</v>
      </c>
    </row>
    <row r="43" spans="1:8" x14ac:dyDescent="0.25">
      <c r="A43">
        <f t="shared" si="0"/>
        <v>155266418</v>
      </c>
      <c r="B43">
        <v>10</v>
      </c>
      <c r="C43">
        <v>76</v>
      </c>
      <c r="F43">
        <f t="shared" si="1"/>
        <v>155266418</v>
      </c>
      <c r="G43">
        <v>10</v>
      </c>
      <c r="H43">
        <v>76</v>
      </c>
    </row>
    <row r="44" spans="1:8" x14ac:dyDescent="0.25">
      <c r="A44">
        <f t="shared" si="0"/>
        <v>155266420</v>
      </c>
      <c r="B44">
        <v>10</v>
      </c>
      <c r="C44">
        <v>78</v>
      </c>
      <c r="F44">
        <f t="shared" si="1"/>
        <v>155266420</v>
      </c>
      <c r="G44">
        <v>10</v>
      </c>
      <c r="H44">
        <v>78</v>
      </c>
    </row>
    <row r="45" spans="1:8" x14ac:dyDescent="0.25">
      <c r="A45">
        <f t="shared" si="0"/>
        <v>155266422</v>
      </c>
      <c r="B45">
        <v>10</v>
      </c>
      <c r="C45">
        <v>80</v>
      </c>
      <c r="F45">
        <f t="shared" si="1"/>
        <v>155266422</v>
      </c>
      <c r="G45">
        <v>10</v>
      </c>
      <c r="H45">
        <v>80</v>
      </c>
    </row>
    <row r="46" spans="1:8" x14ac:dyDescent="0.25">
      <c r="A46">
        <f t="shared" si="0"/>
        <v>155266424</v>
      </c>
      <c r="B46">
        <v>10</v>
      </c>
      <c r="C46">
        <v>82</v>
      </c>
      <c r="F46">
        <f t="shared" si="1"/>
        <v>155266424</v>
      </c>
      <c r="G46">
        <v>10</v>
      </c>
      <c r="H46">
        <v>82</v>
      </c>
    </row>
    <row r="47" spans="1:8" x14ac:dyDescent="0.25">
      <c r="A47">
        <f t="shared" si="0"/>
        <v>155266426</v>
      </c>
      <c r="B47">
        <v>10</v>
      </c>
      <c r="C47">
        <v>84</v>
      </c>
      <c r="F47">
        <f t="shared" si="1"/>
        <v>155266426</v>
      </c>
      <c r="G47">
        <v>10</v>
      </c>
      <c r="H47">
        <v>84</v>
      </c>
    </row>
    <row r="48" spans="1:8" x14ac:dyDescent="0.25">
      <c r="A48">
        <f t="shared" si="0"/>
        <v>155266428</v>
      </c>
      <c r="B48">
        <v>10</v>
      </c>
      <c r="C48">
        <v>86</v>
      </c>
      <c r="F48">
        <f t="shared" si="1"/>
        <v>155266428</v>
      </c>
      <c r="G48">
        <v>10</v>
      </c>
      <c r="H48">
        <v>86</v>
      </c>
    </row>
    <row r="49" spans="1:8" x14ac:dyDescent="0.25">
      <c r="A49">
        <f t="shared" si="0"/>
        <v>155266430</v>
      </c>
      <c r="B49">
        <v>10</v>
      </c>
      <c r="C49">
        <v>88</v>
      </c>
      <c r="F49">
        <f t="shared" si="1"/>
        <v>155266430</v>
      </c>
      <c r="G49">
        <v>10</v>
      </c>
      <c r="H49">
        <v>88</v>
      </c>
    </row>
    <row r="50" spans="1:8" x14ac:dyDescent="0.25">
      <c r="A50">
        <f t="shared" si="0"/>
        <v>155266432</v>
      </c>
      <c r="B50">
        <v>10</v>
      </c>
      <c r="C50">
        <v>90</v>
      </c>
      <c r="F50">
        <f t="shared" si="1"/>
        <v>155266432</v>
      </c>
      <c r="G50">
        <v>10</v>
      </c>
      <c r="H50">
        <v>90</v>
      </c>
    </row>
    <row r="51" spans="1:8" x14ac:dyDescent="0.25">
      <c r="A51">
        <f t="shared" si="0"/>
        <v>155266434</v>
      </c>
      <c r="B51">
        <v>10</v>
      </c>
      <c r="C51">
        <v>92</v>
      </c>
      <c r="F51">
        <f t="shared" si="1"/>
        <v>155266434</v>
      </c>
      <c r="G51">
        <v>10</v>
      </c>
      <c r="H51">
        <v>92</v>
      </c>
    </row>
    <row r="52" spans="1:8" x14ac:dyDescent="0.25">
      <c r="A52">
        <f t="shared" si="0"/>
        <v>155266436</v>
      </c>
      <c r="B52">
        <v>10</v>
      </c>
      <c r="C52">
        <v>94</v>
      </c>
      <c r="F52">
        <f t="shared" si="1"/>
        <v>155266436</v>
      </c>
      <c r="G52">
        <v>10</v>
      </c>
      <c r="H52">
        <v>94</v>
      </c>
    </row>
    <row r="53" spans="1:8" x14ac:dyDescent="0.25">
      <c r="A53">
        <f t="shared" si="0"/>
        <v>155266438</v>
      </c>
      <c r="B53">
        <v>10</v>
      </c>
      <c r="C53">
        <v>96</v>
      </c>
      <c r="F53">
        <f t="shared" si="1"/>
        <v>155266438</v>
      </c>
      <c r="G53">
        <v>10</v>
      </c>
      <c r="H53">
        <v>96</v>
      </c>
    </row>
    <row r="54" spans="1:8" x14ac:dyDescent="0.25">
      <c r="A54">
        <f t="shared" si="0"/>
        <v>155266440</v>
      </c>
      <c r="B54">
        <v>10</v>
      </c>
      <c r="C54">
        <v>98</v>
      </c>
      <c r="F54">
        <f t="shared" si="1"/>
        <v>155266440</v>
      </c>
      <c r="G54">
        <v>10</v>
      </c>
      <c r="H54">
        <v>98</v>
      </c>
    </row>
    <row r="55" spans="1:8" x14ac:dyDescent="0.25">
      <c r="A55">
        <f t="shared" si="0"/>
        <v>155266442</v>
      </c>
      <c r="B55">
        <v>10</v>
      </c>
      <c r="C55">
        <v>100</v>
      </c>
      <c r="F55">
        <f t="shared" si="1"/>
        <v>155266442</v>
      </c>
      <c r="G55">
        <v>10</v>
      </c>
      <c r="H55">
        <v>100</v>
      </c>
    </row>
    <row r="56" spans="1:8" x14ac:dyDescent="0.25">
      <c r="A56">
        <f t="shared" si="0"/>
        <v>155266444</v>
      </c>
      <c r="B56">
        <v>10</v>
      </c>
      <c r="C56">
        <v>102</v>
      </c>
      <c r="F56">
        <f t="shared" si="1"/>
        <v>155266444</v>
      </c>
      <c r="G56">
        <v>10</v>
      </c>
      <c r="H56">
        <v>102</v>
      </c>
    </row>
    <row r="57" spans="1:8" x14ac:dyDescent="0.25">
      <c r="A57">
        <f t="shared" si="0"/>
        <v>155266446</v>
      </c>
      <c r="B57">
        <v>10</v>
      </c>
      <c r="C57">
        <v>104</v>
      </c>
      <c r="F57">
        <f t="shared" si="1"/>
        <v>155266446</v>
      </c>
      <c r="G57">
        <v>10</v>
      </c>
      <c r="H57">
        <v>104</v>
      </c>
    </row>
    <row r="58" spans="1:8" x14ac:dyDescent="0.25">
      <c r="A58">
        <f t="shared" si="0"/>
        <v>155266448</v>
      </c>
      <c r="B58">
        <v>10</v>
      </c>
      <c r="C58">
        <v>106</v>
      </c>
      <c r="F58">
        <f t="shared" si="1"/>
        <v>155266448</v>
      </c>
      <c r="G58">
        <v>10</v>
      </c>
      <c r="H58">
        <v>106</v>
      </c>
    </row>
    <row r="59" spans="1:8" x14ac:dyDescent="0.25">
      <c r="A59">
        <f t="shared" si="0"/>
        <v>155266450</v>
      </c>
      <c r="B59">
        <v>10</v>
      </c>
      <c r="C59">
        <v>108</v>
      </c>
      <c r="F59">
        <f t="shared" si="1"/>
        <v>155266450</v>
      </c>
      <c r="G59">
        <v>10</v>
      </c>
      <c r="H59">
        <v>108</v>
      </c>
    </row>
    <row r="60" spans="1:8" x14ac:dyDescent="0.25">
      <c r="A60">
        <f t="shared" si="0"/>
        <v>155266452</v>
      </c>
      <c r="B60">
        <v>10</v>
      </c>
      <c r="C60">
        <v>110</v>
      </c>
      <c r="F60">
        <f t="shared" si="1"/>
        <v>155266452</v>
      </c>
      <c r="G60">
        <v>10</v>
      </c>
      <c r="H60">
        <v>110</v>
      </c>
    </row>
    <row r="61" spans="1:8" x14ac:dyDescent="0.25">
      <c r="A61">
        <f t="shared" si="0"/>
        <v>155266454</v>
      </c>
      <c r="B61">
        <v>10</v>
      </c>
      <c r="C61">
        <v>112</v>
      </c>
      <c r="F61">
        <f t="shared" si="1"/>
        <v>155266454</v>
      </c>
      <c r="G61">
        <v>10</v>
      </c>
      <c r="H61">
        <v>112</v>
      </c>
    </row>
    <row r="62" spans="1:8" x14ac:dyDescent="0.25">
      <c r="A62">
        <f t="shared" si="0"/>
        <v>155266456</v>
      </c>
      <c r="B62">
        <v>10</v>
      </c>
      <c r="C62">
        <v>114</v>
      </c>
      <c r="F62">
        <f t="shared" si="1"/>
        <v>155266456</v>
      </c>
      <c r="G62">
        <v>10</v>
      </c>
      <c r="H62">
        <v>114</v>
      </c>
    </row>
    <row r="63" spans="1:8" x14ac:dyDescent="0.25">
      <c r="A63">
        <f t="shared" si="0"/>
        <v>155266458</v>
      </c>
      <c r="B63">
        <v>10</v>
      </c>
      <c r="C63">
        <v>116</v>
      </c>
      <c r="F63">
        <f t="shared" si="1"/>
        <v>155266458</v>
      </c>
      <c r="G63">
        <v>10</v>
      </c>
      <c r="H63">
        <v>116</v>
      </c>
    </row>
    <row r="64" spans="1:8" x14ac:dyDescent="0.25">
      <c r="A64">
        <f t="shared" si="0"/>
        <v>155266460</v>
      </c>
      <c r="B64">
        <v>10</v>
      </c>
      <c r="C64">
        <v>118</v>
      </c>
      <c r="F64">
        <f t="shared" si="1"/>
        <v>155266460</v>
      </c>
      <c r="G64">
        <v>10</v>
      </c>
      <c r="H64">
        <v>118</v>
      </c>
    </row>
    <row r="65" spans="1:8" x14ac:dyDescent="0.25">
      <c r="A65">
        <f t="shared" si="0"/>
        <v>155266462</v>
      </c>
      <c r="B65">
        <v>10</v>
      </c>
      <c r="C65">
        <v>120</v>
      </c>
      <c r="F65">
        <f t="shared" si="1"/>
        <v>155266462</v>
      </c>
      <c r="G65">
        <v>10</v>
      </c>
      <c r="H65">
        <v>120</v>
      </c>
    </row>
    <row r="66" spans="1:8" x14ac:dyDescent="0.25">
      <c r="A66">
        <f t="shared" si="0"/>
        <v>155266464</v>
      </c>
      <c r="B66">
        <v>10</v>
      </c>
      <c r="C66">
        <v>122</v>
      </c>
      <c r="F66">
        <f t="shared" si="1"/>
        <v>155266464</v>
      </c>
      <c r="G66">
        <v>10</v>
      </c>
      <c r="H66">
        <v>122</v>
      </c>
    </row>
    <row r="67" spans="1:8" x14ac:dyDescent="0.25">
      <c r="A67">
        <f t="shared" si="0"/>
        <v>155266466</v>
      </c>
      <c r="B67">
        <v>10</v>
      </c>
      <c r="C67">
        <v>124</v>
      </c>
      <c r="F67">
        <f t="shared" si="1"/>
        <v>155266466</v>
      </c>
      <c r="G67">
        <v>10</v>
      </c>
      <c r="H67">
        <v>124</v>
      </c>
    </row>
    <row r="68" spans="1:8" x14ac:dyDescent="0.25">
      <c r="A68">
        <f t="shared" si="0"/>
        <v>155266468</v>
      </c>
      <c r="B68">
        <v>10</v>
      </c>
      <c r="C68">
        <v>126</v>
      </c>
      <c r="F68">
        <f t="shared" si="1"/>
        <v>155266468</v>
      </c>
      <c r="G68">
        <v>10</v>
      </c>
      <c r="H68">
        <v>126</v>
      </c>
    </row>
    <row r="69" spans="1:8" x14ac:dyDescent="0.25">
      <c r="A69">
        <f t="shared" si="0"/>
        <v>155266470</v>
      </c>
      <c r="B69">
        <v>10</v>
      </c>
      <c r="C69">
        <v>128</v>
      </c>
      <c r="F69">
        <f t="shared" si="1"/>
        <v>155266470</v>
      </c>
      <c r="G69">
        <v>10</v>
      </c>
      <c r="H69">
        <v>128</v>
      </c>
    </row>
    <row r="70" spans="1:8" x14ac:dyDescent="0.25">
      <c r="A70">
        <f t="shared" si="0"/>
        <v>155266472</v>
      </c>
      <c r="B70">
        <v>10</v>
      </c>
      <c r="C70">
        <v>130</v>
      </c>
      <c r="F70">
        <f t="shared" si="1"/>
        <v>155266472</v>
      </c>
      <c r="G70">
        <v>10</v>
      </c>
      <c r="H70">
        <v>130</v>
      </c>
    </row>
    <row r="71" spans="1:8" x14ac:dyDescent="0.25">
      <c r="A71">
        <f t="shared" si="0"/>
        <v>155266474</v>
      </c>
      <c r="B71">
        <v>10</v>
      </c>
      <c r="C71">
        <v>132</v>
      </c>
      <c r="F71">
        <f t="shared" si="1"/>
        <v>155266474</v>
      </c>
      <c r="G71">
        <v>10</v>
      </c>
      <c r="H71">
        <v>132</v>
      </c>
    </row>
    <row r="72" spans="1:8" x14ac:dyDescent="0.25">
      <c r="A72">
        <f t="shared" ref="A72:A104" si="2">A71+2</f>
        <v>155266476</v>
      </c>
      <c r="B72">
        <v>10</v>
      </c>
      <c r="C72">
        <v>134</v>
      </c>
      <c r="F72">
        <f t="shared" ref="F72:F104" si="3">F71+2</f>
        <v>155266476</v>
      </c>
      <c r="G72">
        <v>10</v>
      </c>
      <c r="H72">
        <v>134</v>
      </c>
    </row>
    <row r="73" spans="1:8" x14ac:dyDescent="0.25">
      <c r="A73">
        <f t="shared" si="2"/>
        <v>155266478</v>
      </c>
      <c r="B73">
        <v>10</v>
      </c>
      <c r="C73">
        <v>136</v>
      </c>
      <c r="F73">
        <f t="shared" si="3"/>
        <v>155266478</v>
      </c>
      <c r="G73">
        <v>10</v>
      </c>
      <c r="H73">
        <v>136</v>
      </c>
    </row>
    <row r="74" spans="1:8" x14ac:dyDescent="0.25">
      <c r="A74">
        <f t="shared" si="2"/>
        <v>155266480</v>
      </c>
      <c r="B74">
        <v>10</v>
      </c>
      <c r="C74">
        <v>138</v>
      </c>
      <c r="F74">
        <f t="shared" si="3"/>
        <v>155266480</v>
      </c>
      <c r="G74">
        <v>10</v>
      </c>
      <c r="H74">
        <v>138</v>
      </c>
    </row>
    <row r="75" spans="1:8" x14ac:dyDescent="0.25">
      <c r="A75">
        <f t="shared" si="2"/>
        <v>155266482</v>
      </c>
      <c r="B75">
        <v>10</v>
      </c>
      <c r="C75">
        <v>140</v>
      </c>
      <c r="F75">
        <f t="shared" si="3"/>
        <v>155266482</v>
      </c>
      <c r="G75">
        <v>10</v>
      </c>
      <c r="H75">
        <v>140</v>
      </c>
    </row>
    <row r="76" spans="1:8" x14ac:dyDescent="0.25">
      <c r="A76">
        <f t="shared" si="2"/>
        <v>155266484</v>
      </c>
      <c r="B76">
        <v>10</v>
      </c>
      <c r="C76">
        <v>142</v>
      </c>
      <c r="F76">
        <f t="shared" si="3"/>
        <v>155266484</v>
      </c>
      <c r="G76">
        <v>10</v>
      </c>
      <c r="H76">
        <v>142</v>
      </c>
    </row>
    <row r="77" spans="1:8" x14ac:dyDescent="0.25">
      <c r="A77">
        <f t="shared" si="2"/>
        <v>155266486</v>
      </c>
      <c r="B77">
        <v>10</v>
      </c>
      <c r="C77">
        <v>144</v>
      </c>
      <c r="F77">
        <f t="shared" si="3"/>
        <v>155266486</v>
      </c>
      <c r="G77">
        <v>10</v>
      </c>
      <c r="H77">
        <v>144</v>
      </c>
    </row>
    <row r="78" spans="1:8" x14ac:dyDescent="0.25">
      <c r="A78">
        <f t="shared" si="2"/>
        <v>155266488</v>
      </c>
      <c r="B78">
        <v>10</v>
      </c>
      <c r="C78">
        <v>146</v>
      </c>
      <c r="F78">
        <f t="shared" si="3"/>
        <v>155266488</v>
      </c>
      <c r="G78">
        <v>10</v>
      </c>
      <c r="H78">
        <v>146</v>
      </c>
    </row>
    <row r="79" spans="1:8" x14ac:dyDescent="0.25">
      <c r="A79">
        <f t="shared" si="2"/>
        <v>155266490</v>
      </c>
      <c r="B79">
        <v>10</v>
      </c>
      <c r="C79">
        <v>148</v>
      </c>
      <c r="F79">
        <f t="shared" si="3"/>
        <v>155266490</v>
      </c>
      <c r="G79">
        <v>10</v>
      </c>
      <c r="H79">
        <v>148</v>
      </c>
    </row>
    <row r="80" spans="1:8" x14ac:dyDescent="0.25">
      <c r="A80">
        <f t="shared" si="2"/>
        <v>155266492</v>
      </c>
      <c r="B80">
        <v>10</v>
      </c>
      <c r="C80">
        <v>150</v>
      </c>
      <c r="F80">
        <f t="shared" si="3"/>
        <v>155266492</v>
      </c>
      <c r="G80">
        <v>10</v>
      </c>
      <c r="H80">
        <v>150</v>
      </c>
    </row>
    <row r="81" spans="1:8" x14ac:dyDescent="0.25">
      <c r="A81">
        <f t="shared" si="2"/>
        <v>155266494</v>
      </c>
      <c r="B81">
        <v>10</v>
      </c>
      <c r="C81">
        <v>152</v>
      </c>
      <c r="F81">
        <f t="shared" si="3"/>
        <v>155266494</v>
      </c>
      <c r="G81">
        <v>10</v>
      </c>
      <c r="H81">
        <v>152</v>
      </c>
    </row>
    <row r="82" spans="1:8" x14ac:dyDescent="0.25">
      <c r="A82">
        <f t="shared" si="2"/>
        <v>155266496</v>
      </c>
      <c r="B82">
        <v>10</v>
      </c>
      <c r="C82">
        <v>154</v>
      </c>
      <c r="F82">
        <f t="shared" si="3"/>
        <v>155266496</v>
      </c>
      <c r="G82">
        <v>10</v>
      </c>
      <c r="H82">
        <v>154</v>
      </c>
    </row>
    <row r="83" spans="1:8" x14ac:dyDescent="0.25">
      <c r="A83">
        <f t="shared" si="2"/>
        <v>155266498</v>
      </c>
      <c r="B83">
        <v>10</v>
      </c>
      <c r="C83">
        <v>156</v>
      </c>
      <c r="F83">
        <f t="shared" si="3"/>
        <v>155266498</v>
      </c>
      <c r="G83">
        <v>10</v>
      </c>
      <c r="H83">
        <v>156</v>
      </c>
    </row>
    <row r="84" spans="1:8" x14ac:dyDescent="0.25">
      <c r="A84">
        <f t="shared" si="2"/>
        <v>155266500</v>
      </c>
      <c r="B84">
        <v>10</v>
      </c>
      <c r="C84">
        <v>158</v>
      </c>
      <c r="F84">
        <f t="shared" si="3"/>
        <v>155266500</v>
      </c>
      <c r="G84">
        <v>10</v>
      </c>
      <c r="H84">
        <v>158</v>
      </c>
    </row>
    <row r="85" spans="1:8" x14ac:dyDescent="0.25">
      <c r="A85">
        <f t="shared" si="2"/>
        <v>155266502</v>
      </c>
      <c r="B85">
        <v>10</v>
      </c>
      <c r="C85">
        <v>160</v>
      </c>
      <c r="F85">
        <f t="shared" si="3"/>
        <v>155266502</v>
      </c>
      <c r="G85">
        <v>10</v>
      </c>
      <c r="H85">
        <v>160</v>
      </c>
    </row>
    <row r="86" spans="1:8" x14ac:dyDescent="0.25">
      <c r="A86">
        <f t="shared" si="2"/>
        <v>155266504</v>
      </c>
      <c r="B86">
        <v>10</v>
      </c>
      <c r="C86">
        <v>162</v>
      </c>
      <c r="F86">
        <f t="shared" si="3"/>
        <v>155266504</v>
      </c>
      <c r="G86">
        <v>10</v>
      </c>
      <c r="H86">
        <v>162</v>
      </c>
    </row>
    <row r="87" spans="1:8" x14ac:dyDescent="0.25">
      <c r="A87">
        <f t="shared" si="2"/>
        <v>155266506</v>
      </c>
      <c r="B87">
        <v>10</v>
      </c>
      <c r="C87">
        <v>164</v>
      </c>
      <c r="F87">
        <f t="shared" si="3"/>
        <v>155266506</v>
      </c>
      <c r="G87">
        <v>10</v>
      </c>
      <c r="H87">
        <v>164</v>
      </c>
    </row>
    <row r="88" spans="1:8" x14ac:dyDescent="0.25">
      <c r="A88">
        <f t="shared" si="2"/>
        <v>155266508</v>
      </c>
      <c r="B88">
        <v>10</v>
      </c>
      <c r="C88">
        <v>166</v>
      </c>
      <c r="F88">
        <f t="shared" si="3"/>
        <v>155266508</v>
      </c>
      <c r="G88">
        <v>10</v>
      </c>
      <c r="H88">
        <v>166</v>
      </c>
    </row>
    <row r="89" spans="1:8" x14ac:dyDescent="0.25">
      <c r="A89">
        <f t="shared" si="2"/>
        <v>155266510</v>
      </c>
      <c r="B89">
        <v>10</v>
      </c>
      <c r="C89">
        <v>168</v>
      </c>
      <c r="F89">
        <f t="shared" si="3"/>
        <v>155266510</v>
      </c>
      <c r="G89">
        <v>10</v>
      </c>
      <c r="H89">
        <v>168</v>
      </c>
    </row>
    <row r="90" spans="1:8" x14ac:dyDescent="0.25">
      <c r="A90">
        <f t="shared" si="2"/>
        <v>155266512</v>
      </c>
      <c r="B90">
        <v>10</v>
      </c>
      <c r="C90">
        <v>170</v>
      </c>
      <c r="F90">
        <f t="shared" si="3"/>
        <v>155266512</v>
      </c>
      <c r="G90">
        <v>10</v>
      </c>
      <c r="H90">
        <v>170</v>
      </c>
    </row>
    <row r="91" spans="1:8" x14ac:dyDescent="0.25">
      <c r="A91">
        <f t="shared" si="2"/>
        <v>155266514</v>
      </c>
      <c r="B91">
        <v>10</v>
      </c>
      <c r="C91">
        <v>172</v>
      </c>
      <c r="F91">
        <f t="shared" si="3"/>
        <v>155266514</v>
      </c>
      <c r="G91">
        <v>10</v>
      </c>
      <c r="H91">
        <v>172</v>
      </c>
    </row>
    <row r="92" spans="1:8" x14ac:dyDescent="0.25">
      <c r="A92">
        <f t="shared" si="2"/>
        <v>155266516</v>
      </c>
      <c r="B92">
        <v>10</v>
      </c>
      <c r="C92">
        <v>174</v>
      </c>
      <c r="F92">
        <f t="shared" si="3"/>
        <v>155266516</v>
      </c>
      <c r="G92">
        <v>10</v>
      </c>
      <c r="H92">
        <v>174</v>
      </c>
    </row>
    <row r="93" spans="1:8" x14ac:dyDescent="0.25">
      <c r="A93">
        <f t="shared" si="2"/>
        <v>155266518</v>
      </c>
      <c r="B93">
        <v>10</v>
      </c>
      <c r="C93">
        <v>176</v>
      </c>
      <c r="F93">
        <f t="shared" si="3"/>
        <v>155266518</v>
      </c>
      <c r="G93">
        <v>10</v>
      </c>
      <c r="H93">
        <v>176</v>
      </c>
    </row>
    <row r="94" spans="1:8" x14ac:dyDescent="0.25">
      <c r="A94">
        <f t="shared" si="2"/>
        <v>155266520</v>
      </c>
      <c r="B94">
        <v>10</v>
      </c>
      <c r="C94">
        <v>178</v>
      </c>
      <c r="F94">
        <f t="shared" si="3"/>
        <v>155266520</v>
      </c>
      <c r="G94">
        <v>10</v>
      </c>
      <c r="H94">
        <v>178</v>
      </c>
    </row>
    <row r="95" spans="1:8" x14ac:dyDescent="0.25">
      <c r="A95">
        <f t="shared" si="2"/>
        <v>155266522</v>
      </c>
      <c r="B95">
        <v>10</v>
      </c>
      <c r="C95">
        <v>180</v>
      </c>
      <c r="F95">
        <f t="shared" si="3"/>
        <v>155266522</v>
      </c>
      <c r="G95">
        <v>10</v>
      </c>
      <c r="H95">
        <v>180</v>
      </c>
    </row>
    <row r="96" spans="1:8" x14ac:dyDescent="0.25">
      <c r="A96">
        <f t="shared" si="2"/>
        <v>155266524</v>
      </c>
      <c r="B96">
        <v>10</v>
      </c>
      <c r="C96">
        <v>182</v>
      </c>
      <c r="F96">
        <f t="shared" si="3"/>
        <v>155266524</v>
      </c>
      <c r="G96">
        <v>10</v>
      </c>
      <c r="H96">
        <v>182</v>
      </c>
    </row>
    <row r="97" spans="1:8" x14ac:dyDescent="0.25">
      <c r="A97">
        <f t="shared" si="2"/>
        <v>155266526</v>
      </c>
      <c r="B97">
        <v>10</v>
      </c>
      <c r="C97">
        <v>184</v>
      </c>
      <c r="F97">
        <f t="shared" si="3"/>
        <v>155266526</v>
      </c>
      <c r="G97">
        <v>10</v>
      </c>
      <c r="H97">
        <v>184</v>
      </c>
    </row>
    <row r="98" spans="1:8" x14ac:dyDescent="0.25">
      <c r="A98">
        <f t="shared" si="2"/>
        <v>155266528</v>
      </c>
      <c r="B98">
        <v>10</v>
      </c>
      <c r="C98">
        <v>186</v>
      </c>
      <c r="F98">
        <f t="shared" si="3"/>
        <v>155266528</v>
      </c>
      <c r="G98">
        <v>10</v>
      </c>
      <c r="H98">
        <v>186</v>
      </c>
    </row>
    <row r="99" spans="1:8" x14ac:dyDescent="0.25">
      <c r="A99">
        <f t="shared" si="2"/>
        <v>155266530</v>
      </c>
      <c r="B99">
        <v>10</v>
      </c>
      <c r="C99">
        <v>188</v>
      </c>
      <c r="F99">
        <f t="shared" si="3"/>
        <v>155266530</v>
      </c>
      <c r="G99">
        <v>10</v>
      </c>
      <c r="H99">
        <v>188</v>
      </c>
    </row>
    <row r="100" spans="1:8" x14ac:dyDescent="0.25">
      <c r="A100">
        <f t="shared" si="2"/>
        <v>155266532</v>
      </c>
      <c r="B100">
        <v>10</v>
      </c>
      <c r="C100">
        <v>190</v>
      </c>
      <c r="F100">
        <f t="shared" si="3"/>
        <v>155266532</v>
      </c>
      <c r="G100">
        <v>10</v>
      </c>
      <c r="H100">
        <v>190</v>
      </c>
    </row>
    <row r="101" spans="1:8" x14ac:dyDescent="0.25">
      <c r="A101">
        <f t="shared" si="2"/>
        <v>155266534</v>
      </c>
      <c r="B101">
        <v>10</v>
      </c>
      <c r="C101">
        <v>192</v>
      </c>
      <c r="F101">
        <f t="shared" si="3"/>
        <v>155266534</v>
      </c>
      <c r="G101">
        <v>10</v>
      </c>
      <c r="H101">
        <v>192</v>
      </c>
    </row>
    <row r="102" spans="1:8" x14ac:dyDescent="0.25">
      <c r="A102">
        <f t="shared" si="2"/>
        <v>155266536</v>
      </c>
      <c r="B102">
        <v>10</v>
      </c>
      <c r="C102">
        <v>194</v>
      </c>
      <c r="F102">
        <f t="shared" si="3"/>
        <v>155266536</v>
      </c>
      <c r="G102">
        <v>10</v>
      </c>
      <c r="H102">
        <v>194</v>
      </c>
    </row>
    <row r="103" spans="1:8" x14ac:dyDescent="0.25">
      <c r="A103">
        <f t="shared" si="2"/>
        <v>155266538</v>
      </c>
      <c r="B103">
        <v>10</v>
      </c>
      <c r="C103">
        <v>196</v>
      </c>
      <c r="F103">
        <f t="shared" si="3"/>
        <v>155266538</v>
      </c>
      <c r="G103">
        <v>10</v>
      </c>
      <c r="H103">
        <v>196</v>
      </c>
    </row>
    <row r="104" spans="1:8" x14ac:dyDescent="0.25">
      <c r="A104">
        <f t="shared" si="2"/>
        <v>155266540</v>
      </c>
      <c r="B104">
        <v>10</v>
      </c>
      <c r="C104">
        <v>198</v>
      </c>
      <c r="F104">
        <f t="shared" si="3"/>
        <v>155266540</v>
      </c>
      <c r="G104">
        <v>10</v>
      </c>
      <c r="H104">
        <v>198</v>
      </c>
    </row>
    <row r="105" spans="1:8" x14ac:dyDescent="0.25">
      <c r="A105">
        <v>155266344</v>
      </c>
      <c r="B105">
        <v>10</v>
      </c>
      <c r="C105">
        <v>2</v>
      </c>
    </row>
    <row r="106" spans="1:8" x14ac:dyDescent="0.25">
      <c r="A106">
        <f>A105+2</f>
        <v>155266346</v>
      </c>
      <c r="B106">
        <v>10</v>
      </c>
      <c r="C106">
        <f>C105+3</f>
        <v>5</v>
      </c>
    </row>
    <row r="107" spans="1:8" x14ac:dyDescent="0.25">
      <c r="A107">
        <f t="shared" ref="A107:A170" si="4">A106+2</f>
        <v>155266348</v>
      </c>
      <c r="B107">
        <v>10</v>
      </c>
      <c r="C107">
        <f t="shared" ref="C107:C153" si="5">C106+3</f>
        <v>8</v>
      </c>
    </row>
    <row r="108" spans="1:8" x14ac:dyDescent="0.25">
      <c r="A108">
        <f t="shared" si="4"/>
        <v>155266350</v>
      </c>
      <c r="B108">
        <v>10</v>
      </c>
      <c r="C108">
        <f t="shared" si="5"/>
        <v>11</v>
      </c>
    </row>
    <row r="109" spans="1:8" x14ac:dyDescent="0.25">
      <c r="A109">
        <f t="shared" si="4"/>
        <v>155266352</v>
      </c>
      <c r="B109">
        <v>10</v>
      </c>
      <c r="C109">
        <f t="shared" si="5"/>
        <v>14</v>
      </c>
    </row>
    <row r="110" spans="1:8" x14ac:dyDescent="0.25">
      <c r="A110">
        <f t="shared" si="4"/>
        <v>155266354</v>
      </c>
      <c r="B110">
        <v>10</v>
      </c>
      <c r="C110">
        <f t="shared" si="5"/>
        <v>17</v>
      </c>
    </row>
    <row r="111" spans="1:8" x14ac:dyDescent="0.25">
      <c r="A111">
        <f t="shared" si="4"/>
        <v>155266356</v>
      </c>
      <c r="B111">
        <v>10</v>
      </c>
      <c r="C111">
        <f t="shared" si="5"/>
        <v>20</v>
      </c>
    </row>
    <row r="112" spans="1:8" x14ac:dyDescent="0.25">
      <c r="A112">
        <f t="shared" si="4"/>
        <v>155266358</v>
      </c>
      <c r="B112">
        <v>10</v>
      </c>
      <c r="C112">
        <f t="shared" si="5"/>
        <v>23</v>
      </c>
    </row>
    <row r="113" spans="1:3" x14ac:dyDescent="0.25">
      <c r="A113">
        <f t="shared" si="4"/>
        <v>155266360</v>
      </c>
      <c r="B113">
        <v>10</v>
      </c>
      <c r="C113">
        <f t="shared" si="5"/>
        <v>26</v>
      </c>
    </row>
    <row r="114" spans="1:3" x14ac:dyDescent="0.25">
      <c r="A114">
        <f t="shared" si="4"/>
        <v>155266362</v>
      </c>
      <c r="B114">
        <v>10</v>
      </c>
      <c r="C114">
        <f t="shared" si="5"/>
        <v>29</v>
      </c>
    </row>
    <row r="115" spans="1:3" x14ac:dyDescent="0.25">
      <c r="A115">
        <f t="shared" si="4"/>
        <v>155266364</v>
      </c>
      <c r="B115">
        <v>10</v>
      </c>
      <c r="C115">
        <f t="shared" si="5"/>
        <v>32</v>
      </c>
    </row>
    <row r="116" spans="1:3" x14ac:dyDescent="0.25">
      <c r="A116">
        <f t="shared" si="4"/>
        <v>155266366</v>
      </c>
      <c r="B116">
        <v>10</v>
      </c>
      <c r="C116">
        <f t="shared" si="5"/>
        <v>35</v>
      </c>
    </row>
    <row r="117" spans="1:3" x14ac:dyDescent="0.25">
      <c r="A117">
        <f t="shared" si="4"/>
        <v>155266368</v>
      </c>
      <c r="B117">
        <v>10</v>
      </c>
      <c r="C117">
        <f t="shared" si="5"/>
        <v>38</v>
      </c>
    </row>
    <row r="118" spans="1:3" x14ac:dyDescent="0.25">
      <c r="A118">
        <f t="shared" si="4"/>
        <v>155266370</v>
      </c>
      <c r="B118">
        <v>10</v>
      </c>
      <c r="C118">
        <f t="shared" si="5"/>
        <v>41</v>
      </c>
    </row>
    <row r="119" spans="1:3" x14ac:dyDescent="0.25">
      <c r="A119">
        <f t="shared" si="4"/>
        <v>155266372</v>
      </c>
      <c r="B119">
        <v>10</v>
      </c>
      <c r="C119">
        <f t="shared" si="5"/>
        <v>44</v>
      </c>
    </row>
    <row r="120" spans="1:3" x14ac:dyDescent="0.25">
      <c r="A120">
        <f t="shared" si="4"/>
        <v>155266374</v>
      </c>
      <c r="B120">
        <v>10</v>
      </c>
      <c r="C120">
        <f t="shared" si="5"/>
        <v>47</v>
      </c>
    </row>
    <row r="121" spans="1:3" x14ac:dyDescent="0.25">
      <c r="A121">
        <f t="shared" si="4"/>
        <v>155266376</v>
      </c>
      <c r="B121">
        <v>10</v>
      </c>
      <c r="C121">
        <f t="shared" si="5"/>
        <v>50</v>
      </c>
    </row>
    <row r="122" spans="1:3" x14ac:dyDescent="0.25">
      <c r="A122">
        <f t="shared" si="4"/>
        <v>155266378</v>
      </c>
      <c r="B122">
        <v>10</v>
      </c>
      <c r="C122">
        <f t="shared" si="5"/>
        <v>53</v>
      </c>
    </row>
    <row r="123" spans="1:3" x14ac:dyDescent="0.25">
      <c r="A123">
        <f t="shared" si="4"/>
        <v>155266380</v>
      </c>
      <c r="B123">
        <v>10</v>
      </c>
      <c r="C123">
        <f t="shared" si="5"/>
        <v>56</v>
      </c>
    </row>
    <row r="124" spans="1:3" x14ac:dyDescent="0.25">
      <c r="A124">
        <f t="shared" si="4"/>
        <v>155266382</v>
      </c>
      <c r="B124">
        <v>10</v>
      </c>
      <c r="C124">
        <f t="shared" si="5"/>
        <v>59</v>
      </c>
    </row>
    <row r="125" spans="1:3" x14ac:dyDescent="0.25">
      <c r="A125">
        <f t="shared" si="4"/>
        <v>155266384</v>
      </c>
      <c r="B125">
        <v>10</v>
      </c>
      <c r="C125">
        <f t="shared" si="5"/>
        <v>62</v>
      </c>
    </row>
    <row r="126" spans="1:3" x14ac:dyDescent="0.25">
      <c r="A126">
        <f t="shared" si="4"/>
        <v>155266386</v>
      </c>
      <c r="B126">
        <v>10</v>
      </c>
      <c r="C126">
        <f t="shared" si="5"/>
        <v>65</v>
      </c>
    </row>
    <row r="127" spans="1:3" x14ac:dyDescent="0.25">
      <c r="A127">
        <f t="shared" si="4"/>
        <v>155266388</v>
      </c>
      <c r="B127">
        <v>10</v>
      </c>
      <c r="C127">
        <f t="shared" si="5"/>
        <v>68</v>
      </c>
    </row>
    <row r="128" spans="1:3" x14ac:dyDescent="0.25">
      <c r="A128">
        <f t="shared" si="4"/>
        <v>155266390</v>
      </c>
      <c r="B128">
        <v>10</v>
      </c>
      <c r="C128">
        <f t="shared" si="5"/>
        <v>71</v>
      </c>
    </row>
    <row r="129" spans="1:3" x14ac:dyDescent="0.25">
      <c r="A129">
        <f t="shared" si="4"/>
        <v>155266392</v>
      </c>
      <c r="B129">
        <v>10</v>
      </c>
      <c r="C129">
        <f t="shared" si="5"/>
        <v>74</v>
      </c>
    </row>
    <row r="130" spans="1:3" x14ac:dyDescent="0.25">
      <c r="A130">
        <f t="shared" si="4"/>
        <v>155266394</v>
      </c>
      <c r="B130">
        <v>10</v>
      </c>
      <c r="C130">
        <f t="shared" si="5"/>
        <v>77</v>
      </c>
    </row>
    <row r="131" spans="1:3" x14ac:dyDescent="0.25">
      <c r="A131">
        <f t="shared" si="4"/>
        <v>155266396</v>
      </c>
      <c r="B131">
        <v>10</v>
      </c>
      <c r="C131">
        <f t="shared" si="5"/>
        <v>80</v>
      </c>
    </row>
    <row r="132" spans="1:3" x14ac:dyDescent="0.25">
      <c r="A132">
        <f t="shared" si="4"/>
        <v>155266398</v>
      </c>
      <c r="B132">
        <v>10</v>
      </c>
      <c r="C132">
        <f t="shared" si="5"/>
        <v>83</v>
      </c>
    </row>
    <row r="133" spans="1:3" x14ac:dyDescent="0.25">
      <c r="A133">
        <f t="shared" si="4"/>
        <v>155266400</v>
      </c>
      <c r="B133">
        <v>10</v>
      </c>
      <c r="C133">
        <f t="shared" si="5"/>
        <v>86</v>
      </c>
    </row>
    <row r="134" spans="1:3" x14ac:dyDescent="0.25">
      <c r="A134">
        <f t="shared" si="4"/>
        <v>155266402</v>
      </c>
      <c r="B134">
        <v>10</v>
      </c>
      <c r="C134">
        <f t="shared" si="5"/>
        <v>89</v>
      </c>
    </row>
    <row r="135" spans="1:3" x14ac:dyDescent="0.25">
      <c r="A135">
        <f t="shared" si="4"/>
        <v>155266404</v>
      </c>
      <c r="B135">
        <v>10</v>
      </c>
      <c r="C135">
        <f t="shared" si="5"/>
        <v>92</v>
      </c>
    </row>
    <row r="136" spans="1:3" x14ac:dyDescent="0.25">
      <c r="A136">
        <f t="shared" si="4"/>
        <v>155266406</v>
      </c>
      <c r="B136">
        <v>10</v>
      </c>
      <c r="C136">
        <f t="shared" si="5"/>
        <v>95</v>
      </c>
    </row>
    <row r="137" spans="1:3" x14ac:dyDescent="0.25">
      <c r="A137">
        <f t="shared" si="4"/>
        <v>155266408</v>
      </c>
      <c r="B137">
        <v>10</v>
      </c>
      <c r="C137">
        <f t="shared" si="5"/>
        <v>98</v>
      </c>
    </row>
    <row r="138" spans="1:3" x14ac:dyDescent="0.25">
      <c r="A138">
        <f t="shared" si="4"/>
        <v>155266410</v>
      </c>
      <c r="B138">
        <v>10</v>
      </c>
      <c r="C138">
        <f t="shared" si="5"/>
        <v>101</v>
      </c>
    </row>
    <row r="139" spans="1:3" x14ac:dyDescent="0.25">
      <c r="A139">
        <f t="shared" si="4"/>
        <v>155266412</v>
      </c>
      <c r="B139">
        <v>10</v>
      </c>
      <c r="C139">
        <f t="shared" si="5"/>
        <v>104</v>
      </c>
    </row>
    <row r="140" spans="1:3" x14ac:dyDescent="0.25">
      <c r="A140">
        <f t="shared" si="4"/>
        <v>155266414</v>
      </c>
      <c r="B140">
        <v>10</v>
      </c>
      <c r="C140">
        <f t="shared" si="5"/>
        <v>107</v>
      </c>
    </row>
    <row r="141" spans="1:3" x14ac:dyDescent="0.25">
      <c r="A141">
        <f t="shared" si="4"/>
        <v>155266416</v>
      </c>
      <c r="B141">
        <v>10</v>
      </c>
      <c r="C141">
        <f t="shared" si="5"/>
        <v>110</v>
      </c>
    </row>
    <row r="142" spans="1:3" x14ac:dyDescent="0.25">
      <c r="A142">
        <f t="shared" si="4"/>
        <v>155266418</v>
      </c>
      <c r="B142">
        <v>10</v>
      </c>
      <c r="C142">
        <f t="shared" si="5"/>
        <v>113</v>
      </c>
    </row>
    <row r="143" spans="1:3" x14ac:dyDescent="0.25">
      <c r="A143">
        <f t="shared" si="4"/>
        <v>155266420</v>
      </c>
      <c r="B143">
        <v>10</v>
      </c>
      <c r="C143">
        <f t="shared" si="5"/>
        <v>116</v>
      </c>
    </row>
    <row r="144" spans="1:3" x14ac:dyDescent="0.25">
      <c r="A144">
        <f t="shared" si="4"/>
        <v>155266422</v>
      </c>
      <c r="B144">
        <v>10</v>
      </c>
      <c r="C144">
        <f t="shared" si="5"/>
        <v>119</v>
      </c>
    </row>
    <row r="145" spans="1:3" x14ac:dyDescent="0.25">
      <c r="A145">
        <f t="shared" si="4"/>
        <v>155266424</v>
      </c>
      <c r="B145">
        <v>10</v>
      </c>
      <c r="C145">
        <f t="shared" si="5"/>
        <v>122</v>
      </c>
    </row>
    <row r="146" spans="1:3" x14ac:dyDescent="0.25">
      <c r="A146">
        <f t="shared" si="4"/>
        <v>155266426</v>
      </c>
      <c r="B146">
        <v>10</v>
      </c>
      <c r="C146">
        <f t="shared" si="5"/>
        <v>125</v>
      </c>
    </row>
    <row r="147" spans="1:3" x14ac:dyDescent="0.25">
      <c r="A147">
        <f t="shared" si="4"/>
        <v>155266428</v>
      </c>
      <c r="B147">
        <v>10</v>
      </c>
      <c r="C147">
        <f t="shared" si="5"/>
        <v>128</v>
      </c>
    </row>
    <row r="148" spans="1:3" x14ac:dyDescent="0.25">
      <c r="A148">
        <f t="shared" si="4"/>
        <v>155266430</v>
      </c>
      <c r="B148">
        <v>10</v>
      </c>
      <c r="C148">
        <f t="shared" si="5"/>
        <v>131</v>
      </c>
    </row>
    <row r="149" spans="1:3" x14ac:dyDescent="0.25">
      <c r="A149">
        <f t="shared" si="4"/>
        <v>155266432</v>
      </c>
      <c r="B149">
        <v>10</v>
      </c>
      <c r="C149">
        <f t="shared" si="5"/>
        <v>134</v>
      </c>
    </row>
    <row r="150" spans="1:3" x14ac:dyDescent="0.25">
      <c r="A150">
        <f t="shared" si="4"/>
        <v>155266434</v>
      </c>
      <c r="B150">
        <v>10</v>
      </c>
      <c r="C150">
        <f t="shared" si="5"/>
        <v>137</v>
      </c>
    </row>
    <row r="151" spans="1:3" x14ac:dyDescent="0.25">
      <c r="A151">
        <f t="shared" si="4"/>
        <v>155266436</v>
      </c>
      <c r="B151">
        <v>10</v>
      </c>
      <c r="C151">
        <f t="shared" si="5"/>
        <v>140</v>
      </c>
    </row>
    <row r="152" spans="1:3" x14ac:dyDescent="0.25">
      <c r="A152">
        <f t="shared" si="4"/>
        <v>155266438</v>
      </c>
      <c r="B152">
        <v>10</v>
      </c>
      <c r="C152">
        <f t="shared" si="5"/>
        <v>143</v>
      </c>
    </row>
    <row r="153" spans="1:3" x14ac:dyDescent="0.25">
      <c r="A153">
        <f t="shared" si="4"/>
        <v>155266440</v>
      </c>
      <c r="B153">
        <v>10</v>
      </c>
      <c r="C153">
        <f t="shared" si="5"/>
        <v>146</v>
      </c>
    </row>
    <row r="154" spans="1:3" x14ac:dyDescent="0.25">
      <c r="A154">
        <f t="shared" si="4"/>
        <v>155266442</v>
      </c>
      <c r="B154">
        <v>10</v>
      </c>
      <c r="C154">
        <v>50</v>
      </c>
    </row>
    <row r="155" spans="1:3" x14ac:dyDescent="0.25">
      <c r="A155">
        <f t="shared" si="4"/>
        <v>155266444</v>
      </c>
      <c r="B155">
        <v>10</v>
      </c>
      <c r="C155">
        <v>52</v>
      </c>
    </row>
    <row r="156" spans="1:3" x14ac:dyDescent="0.25">
      <c r="A156">
        <f t="shared" si="4"/>
        <v>155266446</v>
      </c>
      <c r="B156">
        <v>10</v>
      </c>
      <c r="C156">
        <v>54</v>
      </c>
    </row>
    <row r="157" spans="1:3" x14ac:dyDescent="0.25">
      <c r="A157">
        <f t="shared" si="4"/>
        <v>155266448</v>
      </c>
      <c r="B157">
        <v>10</v>
      </c>
      <c r="C157">
        <v>56</v>
      </c>
    </row>
    <row r="158" spans="1:3" x14ac:dyDescent="0.25">
      <c r="A158">
        <f t="shared" si="4"/>
        <v>155266450</v>
      </c>
      <c r="B158">
        <v>10</v>
      </c>
      <c r="C158">
        <v>58</v>
      </c>
    </row>
    <row r="159" spans="1:3" x14ac:dyDescent="0.25">
      <c r="A159">
        <f t="shared" si="4"/>
        <v>155266452</v>
      </c>
      <c r="B159">
        <v>10</v>
      </c>
      <c r="C159">
        <v>60</v>
      </c>
    </row>
    <row r="160" spans="1:3" x14ac:dyDescent="0.25">
      <c r="A160">
        <f t="shared" si="4"/>
        <v>155266454</v>
      </c>
      <c r="B160">
        <v>10</v>
      </c>
      <c r="C160">
        <v>62</v>
      </c>
    </row>
    <row r="161" spans="1:3" x14ac:dyDescent="0.25">
      <c r="A161">
        <f t="shared" si="4"/>
        <v>155266456</v>
      </c>
      <c r="B161">
        <v>10</v>
      </c>
      <c r="C161">
        <v>64</v>
      </c>
    </row>
    <row r="162" spans="1:3" x14ac:dyDescent="0.25">
      <c r="A162">
        <f t="shared" si="4"/>
        <v>155266458</v>
      </c>
      <c r="B162">
        <v>10</v>
      </c>
      <c r="C162">
        <v>66</v>
      </c>
    </row>
    <row r="163" spans="1:3" x14ac:dyDescent="0.25">
      <c r="A163">
        <f t="shared" si="4"/>
        <v>155266460</v>
      </c>
      <c r="B163">
        <v>10</v>
      </c>
      <c r="C163">
        <v>68</v>
      </c>
    </row>
    <row r="164" spans="1:3" x14ac:dyDescent="0.25">
      <c r="A164">
        <f t="shared" si="4"/>
        <v>155266462</v>
      </c>
      <c r="B164">
        <v>10</v>
      </c>
      <c r="C164">
        <v>70</v>
      </c>
    </row>
    <row r="165" spans="1:3" x14ac:dyDescent="0.25">
      <c r="A165">
        <f t="shared" si="4"/>
        <v>155266464</v>
      </c>
      <c r="B165">
        <v>10</v>
      </c>
      <c r="C165">
        <v>72</v>
      </c>
    </row>
    <row r="166" spans="1:3" x14ac:dyDescent="0.25">
      <c r="A166">
        <f t="shared" si="4"/>
        <v>155266466</v>
      </c>
      <c r="B166">
        <v>10</v>
      </c>
      <c r="C166">
        <v>74</v>
      </c>
    </row>
    <row r="167" spans="1:3" x14ac:dyDescent="0.25">
      <c r="A167">
        <f t="shared" si="4"/>
        <v>155266468</v>
      </c>
      <c r="B167">
        <v>10</v>
      </c>
      <c r="C167">
        <v>76</v>
      </c>
    </row>
    <row r="168" spans="1:3" x14ac:dyDescent="0.25">
      <c r="A168">
        <f t="shared" si="4"/>
        <v>155266470</v>
      </c>
      <c r="B168">
        <v>10</v>
      </c>
      <c r="C168">
        <v>78</v>
      </c>
    </row>
    <row r="169" spans="1:3" x14ac:dyDescent="0.25">
      <c r="A169">
        <f t="shared" si="4"/>
        <v>155266472</v>
      </c>
      <c r="B169">
        <v>10</v>
      </c>
      <c r="C169">
        <v>80</v>
      </c>
    </row>
    <row r="170" spans="1:3" x14ac:dyDescent="0.25">
      <c r="A170">
        <f t="shared" si="4"/>
        <v>155266474</v>
      </c>
      <c r="B170">
        <v>10</v>
      </c>
      <c r="C170">
        <v>82</v>
      </c>
    </row>
    <row r="171" spans="1:3" x14ac:dyDescent="0.25">
      <c r="A171">
        <f t="shared" ref="A171:A204" si="6">A170+2</f>
        <v>155266476</v>
      </c>
      <c r="B171">
        <v>10</v>
      </c>
      <c r="C171">
        <v>84</v>
      </c>
    </row>
    <row r="172" spans="1:3" x14ac:dyDescent="0.25">
      <c r="A172">
        <f t="shared" si="6"/>
        <v>155266478</v>
      </c>
      <c r="B172">
        <v>10</v>
      </c>
      <c r="C172">
        <v>86</v>
      </c>
    </row>
    <row r="173" spans="1:3" x14ac:dyDescent="0.25">
      <c r="A173">
        <f t="shared" si="6"/>
        <v>155266480</v>
      </c>
      <c r="B173">
        <v>10</v>
      </c>
      <c r="C173">
        <v>88</v>
      </c>
    </row>
    <row r="174" spans="1:3" x14ac:dyDescent="0.25">
      <c r="A174">
        <f t="shared" si="6"/>
        <v>155266482</v>
      </c>
      <c r="B174">
        <v>10</v>
      </c>
      <c r="C174">
        <v>90</v>
      </c>
    </row>
    <row r="175" spans="1:3" x14ac:dyDescent="0.25">
      <c r="A175">
        <f t="shared" si="6"/>
        <v>155266484</v>
      </c>
      <c r="B175">
        <v>10</v>
      </c>
      <c r="C175">
        <v>92</v>
      </c>
    </row>
    <row r="176" spans="1:3" x14ac:dyDescent="0.25">
      <c r="A176">
        <f t="shared" si="6"/>
        <v>155266486</v>
      </c>
      <c r="B176">
        <v>10</v>
      </c>
      <c r="C176">
        <v>94</v>
      </c>
    </row>
    <row r="177" spans="1:3" x14ac:dyDescent="0.25">
      <c r="A177">
        <f t="shared" si="6"/>
        <v>155266488</v>
      </c>
      <c r="B177">
        <v>10</v>
      </c>
      <c r="C177">
        <v>96</v>
      </c>
    </row>
    <row r="178" spans="1:3" x14ac:dyDescent="0.25">
      <c r="A178">
        <f t="shared" si="6"/>
        <v>155266490</v>
      </c>
      <c r="B178">
        <v>10</v>
      </c>
      <c r="C178">
        <v>98</v>
      </c>
    </row>
    <row r="179" spans="1:3" x14ac:dyDescent="0.25">
      <c r="A179">
        <f t="shared" si="6"/>
        <v>155266492</v>
      </c>
      <c r="B179">
        <v>10</v>
      </c>
      <c r="C179">
        <v>98</v>
      </c>
    </row>
    <row r="180" spans="1:3" x14ac:dyDescent="0.25">
      <c r="A180">
        <f t="shared" si="6"/>
        <v>155266494</v>
      </c>
      <c r="B180">
        <v>10</v>
      </c>
      <c r="C180">
        <v>100</v>
      </c>
    </row>
    <row r="181" spans="1:3" x14ac:dyDescent="0.25">
      <c r="A181">
        <f t="shared" si="6"/>
        <v>155266496</v>
      </c>
      <c r="B181">
        <v>10</v>
      </c>
      <c r="C181">
        <v>102</v>
      </c>
    </row>
    <row r="182" spans="1:3" x14ac:dyDescent="0.25">
      <c r="A182">
        <f t="shared" si="6"/>
        <v>155266498</v>
      </c>
      <c r="B182">
        <v>10</v>
      </c>
      <c r="C182">
        <v>104</v>
      </c>
    </row>
    <row r="183" spans="1:3" x14ac:dyDescent="0.25">
      <c r="A183">
        <f t="shared" si="6"/>
        <v>155266500</v>
      </c>
      <c r="B183">
        <v>10</v>
      </c>
      <c r="C183">
        <v>106</v>
      </c>
    </row>
    <row r="184" spans="1:3" x14ac:dyDescent="0.25">
      <c r="A184">
        <f t="shared" si="6"/>
        <v>155266502</v>
      </c>
      <c r="B184">
        <v>10</v>
      </c>
      <c r="C184">
        <v>108</v>
      </c>
    </row>
    <row r="185" spans="1:3" x14ac:dyDescent="0.25">
      <c r="A185">
        <f t="shared" si="6"/>
        <v>155266504</v>
      </c>
      <c r="B185">
        <v>10</v>
      </c>
      <c r="C185">
        <v>110</v>
      </c>
    </row>
    <row r="186" spans="1:3" x14ac:dyDescent="0.25">
      <c r="A186">
        <f t="shared" si="6"/>
        <v>155266506</v>
      </c>
      <c r="B186">
        <v>10</v>
      </c>
      <c r="C186">
        <v>112</v>
      </c>
    </row>
    <row r="187" spans="1:3" x14ac:dyDescent="0.25">
      <c r="A187">
        <f t="shared" si="6"/>
        <v>155266508</v>
      </c>
      <c r="B187">
        <v>10</v>
      </c>
      <c r="C187">
        <v>114</v>
      </c>
    </row>
    <row r="188" spans="1:3" x14ac:dyDescent="0.25">
      <c r="A188">
        <f t="shared" si="6"/>
        <v>155266510</v>
      </c>
      <c r="B188">
        <v>10</v>
      </c>
      <c r="C188">
        <v>116</v>
      </c>
    </row>
    <row r="189" spans="1:3" x14ac:dyDescent="0.25">
      <c r="A189">
        <f t="shared" si="6"/>
        <v>155266512</v>
      </c>
      <c r="B189">
        <v>10</v>
      </c>
      <c r="C189">
        <v>118</v>
      </c>
    </row>
    <row r="190" spans="1:3" x14ac:dyDescent="0.25">
      <c r="A190">
        <f t="shared" si="6"/>
        <v>155266514</v>
      </c>
      <c r="B190">
        <v>10</v>
      </c>
      <c r="C190">
        <v>120</v>
      </c>
    </row>
    <row r="191" spans="1:3" x14ac:dyDescent="0.25">
      <c r="A191">
        <f t="shared" si="6"/>
        <v>155266516</v>
      </c>
      <c r="B191">
        <v>10</v>
      </c>
      <c r="C191">
        <v>122</v>
      </c>
    </row>
    <row r="192" spans="1:3" x14ac:dyDescent="0.25">
      <c r="A192">
        <f t="shared" si="6"/>
        <v>155266518</v>
      </c>
      <c r="B192">
        <v>10</v>
      </c>
      <c r="C192">
        <v>124</v>
      </c>
    </row>
    <row r="193" spans="1:3" x14ac:dyDescent="0.25">
      <c r="A193">
        <f t="shared" si="6"/>
        <v>155266520</v>
      </c>
      <c r="B193">
        <v>10</v>
      </c>
      <c r="C193">
        <v>126</v>
      </c>
    </row>
    <row r="194" spans="1:3" x14ac:dyDescent="0.25">
      <c r="A194">
        <f t="shared" si="6"/>
        <v>155266522</v>
      </c>
      <c r="B194">
        <v>10</v>
      </c>
      <c r="C194">
        <v>128</v>
      </c>
    </row>
    <row r="195" spans="1:3" x14ac:dyDescent="0.25">
      <c r="A195">
        <f t="shared" si="6"/>
        <v>155266524</v>
      </c>
      <c r="B195">
        <v>10</v>
      </c>
      <c r="C195">
        <v>130</v>
      </c>
    </row>
    <row r="196" spans="1:3" x14ac:dyDescent="0.25">
      <c r="A196">
        <f t="shared" si="6"/>
        <v>155266526</v>
      </c>
      <c r="B196">
        <v>10</v>
      </c>
      <c r="C196">
        <v>132</v>
      </c>
    </row>
    <row r="197" spans="1:3" x14ac:dyDescent="0.25">
      <c r="A197">
        <f t="shared" si="6"/>
        <v>155266528</v>
      </c>
      <c r="B197">
        <v>10</v>
      </c>
      <c r="C197">
        <v>134</v>
      </c>
    </row>
    <row r="198" spans="1:3" x14ac:dyDescent="0.25">
      <c r="A198">
        <f t="shared" si="6"/>
        <v>155266530</v>
      </c>
      <c r="B198">
        <v>10</v>
      </c>
      <c r="C198">
        <v>136</v>
      </c>
    </row>
    <row r="199" spans="1:3" x14ac:dyDescent="0.25">
      <c r="A199">
        <f t="shared" si="6"/>
        <v>155266532</v>
      </c>
      <c r="B199">
        <v>10</v>
      </c>
      <c r="C199">
        <v>138</v>
      </c>
    </row>
    <row r="200" spans="1:3" x14ac:dyDescent="0.25">
      <c r="A200">
        <f t="shared" si="6"/>
        <v>155266534</v>
      </c>
      <c r="B200">
        <v>10</v>
      </c>
      <c r="C200">
        <v>140</v>
      </c>
    </row>
    <row r="201" spans="1:3" x14ac:dyDescent="0.25">
      <c r="A201">
        <f t="shared" si="6"/>
        <v>155266536</v>
      </c>
      <c r="B201">
        <v>10</v>
      </c>
      <c r="C201">
        <v>142</v>
      </c>
    </row>
    <row r="202" spans="1:3" x14ac:dyDescent="0.25">
      <c r="A202">
        <f t="shared" si="6"/>
        <v>155266538</v>
      </c>
      <c r="B202">
        <v>10</v>
      </c>
      <c r="C202">
        <v>144</v>
      </c>
    </row>
    <row r="203" spans="1:3" x14ac:dyDescent="0.25">
      <c r="A203">
        <f t="shared" si="6"/>
        <v>155266540</v>
      </c>
      <c r="B203">
        <v>10</v>
      </c>
      <c r="C203">
        <v>146</v>
      </c>
    </row>
    <row r="204" spans="1:3" x14ac:dyDescent="0.25">
      <c r="A204">
        <f t="shared" si="6"/>
        <v>155266542</v>
      </c>
      <c r="B204">
        <v>10</v>
      </c>
      <c r="C204">
        <v>148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Ateca liste</vt:lpstr>
      <vt:lpstr>Grosist tilbudsliste</vt:lpstr>
      <vt:lpstr>Sammentælling kost</vt:lpstr>
      <vt:lpstr>Eksempel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kjellstrøm</dc:creator>
  <cp:lastModifiedBy>claus kjellstrøm</cp:lastModifiedBy>
  <dcterms:created xsi:type="dcterms:W3CDTF">2016-10-28T19:43:56Z</dcterms:created>
  <dcterms:modified xsi:type="dcterms:W3CDTF">2016-11-16T19:56:08Z</dcterms:modified>
</cp:coreProperties>
</file>