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20" windowWidth="15180" windowHeight="8835"/>
  </bookViews>
  <sheets>
    <sheet name="DAGLIG" sheetId="42" r:id="rId1"/>
    <sheet name="RAPPORT" sheetId="44" r:id="rId2"/>
  </sheets>
  <definedNames>
    <definedName name="_xlnm.Print_Area" localSheetId="0">DAGLIG!$B$2:$N$13</definedName>
  </definedNames>
  <calcPr calcId="125725"/>
</workbook>
</file>

<file path=xl/calcChain.xml><?xml version="1.0" encoding="utf-8"?>
<calcChain xmlns="http://schemas.openxmlformats.org/spreadsheetml/2006/main">
  <c r="D528" i="42"/>
  <c r="D527"/>
  <c r="D526"/>
  <c r="D525"/>
  <c r="D524"/>
  <c r="D523"/>
  <c r="D514"/>
  <c r="D513"/>
  <c r="D512"/>
  <c r="D511"/>
  <c r="D510"/>
  <c r="D509"/>
  <c r="D500"/>
  <c r="D499"/>
  <c r="D498"/>
  <c r="D497"/>
  <c r="D496"/>
  <c r="D495"/>
  <c r="D486"/>
  <c r="D485"/>
  <c r="D484"/>
  <c r="D483"/>
  <c r="D482"/>
  <c r="D481"/>
  <c r="D472"/>
  <c r="D471"/>
  <c r="D470"/>
  <c r="D469"/>
  <c r="D468"/>
  <c r="D467"/>
  <c r="D458"/>
  <c r="D457"/>
  <c r="D456"/>
  <c r="D455"/>
  <c r="D454"/>
  <c r="D453"/>
  <c r="D444"/>
  <c r="D443"/>
  <c r="D442"/>
  <c r="D441"/>
  <c r="D440"/>
  <c r="D439"/>
  <c r="D430"/>
  <c r="D429"/>
  <c r="D428"/>
  <c r="D427"/>
  <c r="D426"/>
  <c r="D425"/>
  <c r="D416"/>
  <c r="D415"/>
  <c r="D414"/>
  <c r="D413"/>
  <c r="D412"/>
  <c r="D411"/>
  <c r="D402"/>
  <c r="D401"/>
  <c r="D400"/>
  <c r="D399"/>
  <c r="D398"/>
  <c r="D397"/>
  <c r="D388"/>
  <c r="D387"/>
  <c r="D386"/>
  <c r="D385"/>
  <c r="D384"/>
  <c r="D383"/>
  <c r="D374"/>
  <c r="D373"/>
  <c r="D372"/>
  <c r="D371"/>
  <c r="D370"/>
  <c r="D369"/>
  <c r="D360"/>
  <c r="D359"/>
  <c r="D358"/>
  <c r="D357"/>
  <c r="D356"/>
  <c r="D355"/>
  <c r="D346"/>
  <c r="D345"/>
  <c r="D344"/>
  <c r="D343"/>
  <c r="D342"/>
  <c r="D341"/>
  <c r="D332"/>
  <c r="D331"/>
  <c r="D330"/>
  <c r="D329"/>
  <c r="D328"/>
  <c r="D327"/>
  <c r="D318"/>
  <c r="D317"/>
  <c r="D316"/>
  <c r="D315"/>
  <c r="D314"/>
  <c r="D313"/>
  <c r="D304"/>
  <c r="D303"/>
  <c r="D302"/>
  <c r="D301"/>
  <c r="D300"/>
  <c r="D299"/>
  <c r="D290"/>
  <c r="D289"/>
  <c r="D288"/>
  <c r="D287"/>
  <c r="D286"/>
  <c r="D285"/>
  <c r="D276"/>
  <c r="D275"/>
  <c r="D274"/>
  <c r="D273"/>
  <c r="D272"/>
  <c r="D271"/>
  <c r="D262"/>
  <c r="D261"/>
  <c r="D260"/>
  <c r="D259"/>
  <c r="D258"/>
  <c r="D257"/>
  <c r="D248"/>
  <c r="D247"/>
  <c r="D246"/>
  <c r="D245"/>
  <c r="D244"/>
  <c r="D243"/>
  <c r="D234"/>
  <c r="D233"/>
  <c r="D232"/>
  <c r="D231"/>
  <c r="D230"/>
  <c r="D229"/>
  <c r="D220"/>
  <c r="D219"/>
  <c r="D218"/>
  <c r="D217"/>
  <c r="D216"/>
  <c r="D215"/>
  <c r="D206"/>
  <c r="D205"/>
  <c r="D204"/>
  <c r="D203"/>
  <c r="D202"/>
  <c r="D201"/>
  <c r="D192"/>
  <c r="D191"/>
  <c r="D190"/>
  <c r="D189"/>
  <c r="D188"/>
  <c r="D187"/>
  <c r="D178"/>
  <c r="D177"/>
  <c r="D176"/>
  <c r="D175"/>
  <c r="D174"/>
  <c r="D173"/>
  <c r="D164"/>
  <c r="D163"/>
  <c r="D162"/>
  <c r="D161"/>
  <c r="D160"/>
  <c r="D159"/>
  <c r="D150"/>
  <c r="D149"/>
  <c r="D148"/>
  <c r="D147"/>
  <c r="D146"/>
  <c r="D145"/>
  <c r="D136"/>
  <c r="D135"/>
  <c r="D134"/>
  <c r="D133"/>
  <c r="D132"/>
  <c r="D131"/>
  <c r="D122"/>
  <c r="D121"/>
  <c r="D120"/>
  <c r="D119"/>
  <c r="D118"/>
  <c r="D117"/>
  <c r="D108"/>
  <c r="D107"/>
  <c r="D106"/>
  <c r="D105"/>
  <c r="D104"/>
  <c r="D103"/>
  <c r="D94"/>
  <c r="D93"/>
  <c r="D92"/>
  <c r="D91"/>
  <c r="D90"/>
  <c r="D89"/>
  <c r="D80"/>
  <c r="D79"/>
  <c r="D78"/>
  <c r="D77"/>
  <c r="D76"/>
  <c r="D75"/>
  <c r="D66"/>
  <c r="D65"/>
  <c r="D64"/>
  <c r="D63"/>
  <c r="D62"/>
  <c r="D61"/>
  <c r="D52"/>
  <c r="D51"/>
  <c r="D50"/>
  <c r="D49"/>
  <c r="D48"/>
  <c r="D47"/>
  <c r="D38"/>
  <c r="D37"/>
  <c r="D36"/>
  <c r="D35"/>
  <c r="D34"/>
  <c r="D33"/>
  <c r="D24"/>
  <c r="D23"/>
  <c r="D22"/>
  <c r="D21"/>
  <c r="D20"/>
  <c r="D19"/>
  <c r="B6" i="44"/>
  <c r="J6"/>
  <c r="I6"/>
  <c r="H6"/>
  <c r="G6"/>
  <c r="F6"/>
  <c r="E6"/>
  <c r="D6"/>
  <c r="C6"/>
  <c r="D7"/>
  <c r="D10" i="42"/>
  <c r="D9"/>
  <c r="D8"/>
  <c r="D7"/>
  <c r="D6"/>
  <c r="D5"/>
</calcChain>
</file>

<file path=xl/sharedStrings.xml><?xml version="1.0" encoding="utf-8"?>
<sst xmlns="http://schemas.openxmlformats.org/spreadsheetml/2006/main" count="732" uniqueCount="44">
  <si>
    <t>Problemer</t>
  </si>
  <si>
    <t>Maskin nummer</t>
  </si>
  <si>
    <t>Form nummer</t>
  </si>
  <si>
    <t>Status</t>
  </si>
  <si>
    <t xml:space="preserve">   Status</t>
  </si>
  <si>
    <t>SKIFT:</t>
  </si>
  <si>
    <t>OK</t>
  </si>
  <si>
    <t>DATO</t>
  </si>
  <si>
    <t>xxx</t>
  </si>
  <si>
    <t>yyy</t>
  </si>
  <si>
    <t>FFF</t>
  </si>
  <si>
    <t>KKK</t>
  </si>
  <si>
    <t>Tekst NN</t>
  </si>
  <si>
    <t>Tekst LL</t>
  </si>
  <si>
    <t>Klokken:</t>
  </si>
  <si>
    <t>DAG</t>
  </si>
  <si>
    <t>Tekst oo</t>
  </si>
  <si>
    <t>DAGLIG</t>
  </si>
  <si>
    <t>TekstAA</t>
  </si>
  <si>
    <t>TekstBB</t>
  </si>
  <si>
    <t>TekstCC</t>
  </si>
  <si>
    <t>DEL nummer</t>
  </si>
  <si>
    <t>TEKST GG</t>
  </si>
  <si>
    <t>TEKST HH</t>
  </si>
  <si>
    <t>TEKST E4</t>
  </si>
  <si>
    <t>TEKST F4</t>
  </si>
  <si>
    <t>TEKST  G4</t>
  </si>
  <si>
    <t>Tekst MM</t>
  </si>
  <si>
    <t>Tekst PP</t>
  </si>
  <si>
    <t>RAPPORT</t>
  </si>
  <si>
    <t>hhh</t>
  </si>
  <si>
    <t>vvv</t>
  </si>
  <si>
    <t>uuu</t>
  </si>
  <si>
    <t>qqq</t>
  </si>
  <si>
    <t>Tekst yy</t>
  </si>
  <si>
    <t>Tekst ff</t>
  </si>
  <si>
    <t>Tekst bb</t>
  </si>
  <si>
    <t>n</t>
  </si>
  <si>
    <t>tttt</t>
  </si>
  <si>
    <t>Tekst 001</t>
  </si>
  <si>
    <t>Tekst xxx</t>
  </si>
  <si>
    <t>rrr</t>
  </si>
  <si>
    <t>Tekst YYYY</t>
  </si>
  <si>
    <t>Tekst U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</si>
</sst>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26"/>
      <color indexed="8"/>
      <name val="Arial"/>
      <family val="2"/>
    </font>
    <font>
      <sz val="18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48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u/>
      <sz val="14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9">
    <xf numFmtId="0" fontId="0" fillId="0" borderId="0" xfId="0"/>
    <xf numFmtId="164" fontId="1" fillId="0" borderId="0" xfId="1"/>
    <xf numFmtId="164" fontId="3" fillId="0" borderId="0" xfId="1" applyFont="1"/>
    <xf numFmtId="0" fontId="7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164" fontId="9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1" fontId="13" fillId="0" borderId="1" xfId="0" applyNumberFormat="1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17" fillId="0" borderId="20" xfId="0" applyNumberFormat="1" applyFont="1" applyFill="1" applyBorder="1" applyAlignment="1">
      <alignment vertical="center"/>
    </xf>
    <xf numFmtId="1" fontId="15" fillId="0" borderId="28" xfId="0" applyNumberFormat="1" applyFont="1" applyBorder="1" applyAlignment="1">
      <alignment horizontal="center" vertical="center"/>
    </xf>
    <xf numFmtId="1" fontId="13" fillId="0" borderId="29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2" fontId="13" fillId="0" borderId="27" xfId="0" applyNumberFormat="1" applyFont="1" applyFill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0" borderId="13" xfId="0" quotePrefix="1" applyNumberFormat="1" applyFont="1" applyFill="1" applyBorder="1" applyAlignment="1">
      <alignment horizontal="center" vertical="center"/>
    </xf>
    <xf numFmtId="2" fontId="13" fillId="0" borderId="28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16" xfId="0" quotePrefix="1" applyNumberFormat="1" applyFont="1" applyFill="1" applyBorder="1" applyAlignment="1">
      <alignment horizontal="center" vertical="center"/>
    </xf>
    <xf numFmtId="1" fontId="13" fillId="0" borderId="26" xfId="0" applyNumberFormat="1" applyFont="1" applyFill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 wrapText="1"/>
    </xf>
    <xf numFmtId="1" fontId="21" fillId="0" borderId="11" xfId="0" applyNumberFormat="1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2" fontId="13" fillId="0" borderId="22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0" fontId="0" fillId="3" borderId="0" xfId="0" applyFill="1"/>
    <xf numFmtId="1" fontId="15" fillId="0" borderId="1" xfId="0" applyNumberFormat="1" applyFont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" fontId="13" fillId="3" borderId="0" xfId="0" applyNumberFormat="1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wrapText="1"/>
    </xf>
    <xf numFmtId="1" fontId="13" fillId="0" borderId="25" xfId="0" applyNumberFormat="1" applyFont="1" applyFill="1" applyBorder="1" applyAlignment="1">
      <alignment horizontal="center" vertical="center"/>
    </xf>
    <xf numFmtId="1" fontId="21" fillId="0" borderId="37" xfId="0" applyNumberFormat="1" applyFont="1" applyBorder="1" applyAlignment="1">
      <alignment vertical="center" wrapText="1"/>
    </xf>
    <xf numFmtId="1" fontId="21" fillId="0" borderId="39" xfId="0" applyNumberFormat="1" applyFont="1" applyBorder="1" applyAlignment="1">
      <alignment vertical="center" wrapText="1"/>
    </xf>
    <xf numFmtId="20" fontId="17" fillId="0" borderId="20" xfId="0" applyNumberFormat="1" applyFont="1" applyFill="1" applyBorder="1" applyAlignment="1">
      <alignment horizontal="center" vertical="center"/>
    </xf>
    <xf numFmtId="2" fontId="17" fillId="0" borderId="20" xfId="0" applyNumberFormat="1" applyFont="1" applyFill="1" applyBorder="1" applyAlignment="1">
      <alignment horizontal="left" vertical="center" wrapText="1"/>
    </xf>
    <xf numFmtId="1" fontId="13" fillId="0" borderId="38" xfId="0" applyNumberFormat="1" applyFont="1" applyFill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13" fillId="0" borderId="15" xfId="0" quotePrefix="1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" fontId="13" fillId="0" borderId="13" xfId="0" quotePrefix="1" applyNumberFormat="1" applyFont="1" applyFill="1" applyBorder="1" applyAlignment="1">
      <alignment horizontal="center" vertical="center"/>
    </xf>
    <xf numFmtId="14" fontId="15" fillId="0" borderId="16" xfId="0" applyNumberFormat="1" applyFont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1" fontId="13" fillId="0" borderId="27" xfId="0" applyNumberFormat="1" applyFont="1" applyFill="1" applyBorder="1" applyAlignment="1">
      <alignment horizontal="center" vertical="center"/>
    </xf>
    <xf numFmtId="14" fontId="15" fillId="0" borderId="28" xfId="0" applyNumberFormat="1" applyFont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14" fontId="15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0" fillId="3" borderId="0" xfId="0" applyFill="1" applyBorder="1" applyAlignment="1"/>
    <xf numFmtId="164" fontId="1" fillId="3" borderId="0" xfId="1" applyFont="1" applyFill="1" applyBorder="1" applyAlignment="1">
      <alignment horizontal="center" vertical="center" wrapText="1"/>
    </xf>
    <xf numFmtId="164" fontId="7" fillId="3" borderId="0" xfId="1" applyFont="1" applyFill="1" applyBorder="1" applyAlignment="1">
      <alignment horizontal="center" vertical="top" wrapText="1"/>
    </xf>
    <xf numFmtId="164" fontId="9" fillId="3" borderId="0" xfId="1" applyFont="1" applyFill="1" applyBorder="1" applyAlignment="1">
      <alignment horizontal="center" vertical="center" wrapText="1"/>
    </xf>
    <xf numFmtId="164" fontId="6" fillId="3" borderId="0" xfId="1" applyFont="1" applyFill="1" applyBorder="1" applyAlignment="1">
      <alignment horizontal="center" vertical="center" wrapText="1"/>
    </xf>
    <xf numFmtId="164" fontId="1" fillId="3" borderId="0" xfId="1" applyFill="1" applyBorder="1" applyAlignment="1"/>
    <xf numFmtId="164" fontId="3" fillId="3" borderId="0" xfId="1" applyFont="1" applyFill="1" applyBorder="1" applyAlignment="1"/>
    <xf numFmtId="0" fontId="4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horizontal="left" vertical="center" wrapText="1"/>
    </xf>
    <xf numFmtId="164" fontId="1" fillId="3" borderId="0" xfId="1" applyFill="1" applyBorder="1"/>
    <xf numFmtId="164" fontId="3" fillId="3" borderId="0" xfId="1" applyFont="1" applyFill="1" applyBorder="1"/>
    <xf numFmtId="0" fontId="0" fillId="3" borderId="0" xfId="0" applyFill="1" applyBorder="1" applyAlignment="1">
      <alignment horizontal="center" vertical="center"/>
    </xf>
    <xf numFmtId="0" fontId="19" fillId="0" borderId="19" xfId="0" applyFont="1" applyFill="1" applyBorder="1" applyAlignment="1">
      <alignment vertical="center" wrapText="1"/>
    </xf>
    <xf numFmtId="0" fontId="19" fillId="0" borderId="32" xfId="0" applyFont="1" applyFill="1" applyBorder="1" applyAlignment="1">
      <alignment vertical="center" wrapText="1"/>
    </xf>
    <xf numFmtId="0" fontId="0" fillId="3" borderId="0" xfId="0" applyFill="1" applyAlignment="1">
      <alignment horizontal="center"/>
    </xf>
    <xf numFmtId="0" fontId="19" fillId="0" borderId="21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0" fillId="3" borderId="0" xfId="0" applyFill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17" fillId="0" borderId="20" xfId="0" applyNumberFormat="1" applyFont="1" applyFill="1" applyBorder="1" applyAlignment="1">
      <alignment horizontal="left" vertical="center" wrapText="1"/>
    </xf>
    <xf numFmtId="1" fontId="14" fillId="3" borderId="0" xfId="0" applyNumberFormat="1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1" fontId="14" fillId="3" borderId="0" xfId="0" applyNumberFormat="1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2" fontId="19" fillId="3" borderId="0" xfId="0" applyNumberFormat="1" applyFont="1" applyFill="1" applyBorder="1" applyAlignment="1">
      <alignment horizontal="left" vertical="center" wrapText="1"/>
    </xf>
    <xf numFmtId="2" fontId="12" fillId="3" borderId="0" xfId="0" applyNumberFormat="1" applyFont="1" applyFill="1" applyBorder="1" applyAlignment="1">
      <alignment horizontal="left" vertical="center" wrapText="1"/>
    </xf>
    <xf numFmtId="14" fontId="17" fillId="0" borderId="20" xfId="0" applyNumberFormat="1" applyFont="1" applyFill="1" applyBorder="1" applyAlignment="1">
      <alignment horizontal="right" vertical="center"/>
    </xf>
    <xf numFmtId="2" fontId="13" fillId="0" borderId="10" xfId="0" quotePrefix="1" applyNumberFormat="1" applyFont="1" applyFill="1" applyBorder="1" applyAlignment="1">
      <alignment horizontal="left" vertical="center"/>
    </xf>
    <xf numFmtId="2" fontId="13" fillId="0" borderId="15" xfId="0" quotePrefix="1" applyNumberFormat="1" applyFont="1" applyFill="1" applyBorder="1" applyAlignment="1">
      <alignment horizontal="left" vertical="center"/>
    </xf>
    <xf numFmtId="2" fontId="13" fillId="0" borderId="14" xfId="0" quotePrefix="1" applyNumberFormat="1" applyFont="1" applyFill="1" applyBorder="1" applyAlignment="1">
      <alignment vertical="center"/>
    </xf>
    <xf numFmtId="2" fontId="13" fillId="0" borderId="11" xfId="0" quotePrefix="1" applyNumberFormat="1" applyFont="1" applyFill="1" applyBorder="1" applyAlignment="1">
      <alignment vertical="center"/>
    </xf>
    <xf numFmtId="2" fontId="13" fillId="0" borderId="15" xfId="0" quotePrefix="1" applyNumberFormat="1" applyFont="1" applyFill="1" applyBorder="1" applyAlignment="1">
      <alignment vertical="center"/>
    </xf>
    <xf numFmtId="1" fontId="21" fillId="0" borderId="18" xfId="0" applyNumberFormat="1" applyFont="1" applyBorder="1" applyAlignment="1">
      <alignment horizontal="center" vertical="center" wrapText="1"/>
    </xf>
    <xf numFmtId="1" fontId="21" fillId="0" borderId="25" xfId="0" applyNumberFormat="1" applyFont="1" applyBorder="1" applyAlignment="1">
      <alignment horizontal="center" vertical="center" wrapText="1"/>
    </xf>
    <xf numFmtId="1" fontId="14" fillId="0" borderId="30" xfId="0" applyNumberFormat="1" applyFont="1" applyBorder="1" applyAlignment="1">
      <alignment horizontal="left" vertical="center" wrapText="1"/>
    </xf>
    <xf numFmtId="1" fontId="14" fillId="0" borderId="18" xfId="0" applyNumberFormat="1" applyFont="1" applyBorder="1" applyAlignment="1">
      <alignment horizontal="left" vertical="center" wrapText="1"/>
    </xf>
    <xf numFmtId="1" fontId="14" fillId="0" borderId="25" xfId="0" applyNumberFormat="1" applyFont="1" applyBorder="1" applyAlignment="1">
      <alignment horizontal="left" vertical="center" wrapText="1"/>
    </xf>
    <xf numFmtId="1" fontId="21" fillId="0" borderId="11" xfId="0" applyNumberFormat="1" applyFont="1" applyBorder="1" applyAlignment="1">
      <alignment horizontal="center" vertical="center" wrapText="1"/>
    </xf>
    <xf numFmtId="1" fontId="21" fillId="0" borderId="15" xfId="0" applyNumberFormat="1" applyFont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left" vertical="center" wrapText="1"/>
    </xf>
    <xf numFmtId="1" fontId="14" fillId="0" borderId="11" xfId="0" applyNumberFormat="1" applyFont="1" applyBorder="1" applyAlignment="1">
      <alignment horizontal="left" vertical="center" wrapText="1"/>
    </xf>
    <xf numFmtId="1" fontId="14" fillId="0" borderId="15" xfId="0" applyNumberFormat="1" applyFont="1" applyBorder="1" applyAlignment="1">
      <alignment horizontal="left" vertical="center" wrapText="1"/>
    </xf>
    <xf numFmtId="1" fontId="14" fillId="0" borderId="7" xfId="0" applyNumberFormat="1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left" vertical="center" wrapText="1"/>
    </xf>
    <xf numFmtId="1" fontId="14" fillId="0" borderId="9" xfId="0" applyNumberFormat="1" applyFont="1" applyBorder="1" applyAlignment="1">
      <alignment horizontal="left" vertical="center" wrapText="1"/>
    </xf>
    <xf numFmtId="1" fontId="14" fillId="0" borderId="33" xfId="0" applyNumberFormat="1" applyFont="1" applyBorder="1" applyAlignment="1">
      <alignment horizontal="left" vertical="center" wrapText="1"/>
    </xf>
    <xf numFmtId="10" fontId="14" fillId="0" borderId="7" xfId="0" applyNumberFormat="1" applyFont="1" applyBorder="1" applyAlignment="1">
      <alignment horizontal="left" vertical="center" wrapText="1"/>
    </xf>
    <xf numFmtId="10" fontId="14" fillId="0" borderId="8" xfId="0" applyNumberFormat="1" applyFont="1" applyBorder="1" applyAlignment="1">
      <alignment horizontal="left" vertical="center" wrapText="1"/>
    </xf>
    <xf numFmtId="2" fontId="13" fillId="0" borderId="7" xfId="0" applyNumberFormat="1" applyFont="1" applyFill="1" applyBorder="1" applyAlignment="1">
      <alignment horizontal="left" vertical="center"/>
    </xf>
    <xf numFmtId="2" fontId="13" fillId="0" borderId="8" xfId="0" applyNumberFormat="1" applyFont="1" applyFill="1" applyBorder="1" applyAlignment="1">
      <alignment horizontal="left" vertical="center"/>
    </xf>
    <xf numFmtId="2" fontId="13" fillId="0" borderId="9" xfId="0" applyNumberFormat="1" applyFont="1" applyFill="1" applyBorder="1" applyAlignment="1">
      <alignment horizontal="left" vertical="center"/>
    </xf>
    <xf numFmtId="2" fontId="13" fillId="0" borderId="33" xfId="0" applyNumberFormat="1" applyFont="1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left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2" fontId="17" fillId="0" borderId="20" xfId="0" applyNumberFormat="1" applyFont="1" applyFill="1" applyBorder="1" applyAlignment="1">
      <alignment horizontal="left" vertical="center" wrapText="1"/>
    </xf>
    <xf numFmtId="2" fontId="11" fillId="0" borderId="21" xfId="0" applyNumberFormat="1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1" fontId="13" fillId="4" borderId="45" xfId="0" applyNumberFormat="1" applyFont="1" applyFill="1" applyBorder="1" applyAlignment="1">
      <alignment horizontal="center" vertical="center" wrapText="1"/>
    </xf>
    <xf numFmtId="1" fontId="13" fillId="4" borderId="46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1" fontId="1" fillId="3" borderId="26" xfId="0" applyNumberFormat="1" applyFont="1" applyFill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14" fontId="2" fillId="0" borderId="4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0" fillId="3" borderId="29" xfId="0" applyFill="1" applyBorder="1"/>
    <xf numFmtId="0" fontId="0" fillId="3" borderId="13" xfId="0" applyFill="1" applyBorder="1"/>
    <xf numFmtId="0" fontId="0" fillId="3" borderId="16" xfId="0" applyFill="1" applyBorder="1" applyAlignment="1">
      <alignment horizontal="center"/>
    </xf>
    <xf numFmtId="1" fontId="14" fillId="3" borderId="0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1" fontId="13" fillId="0" borderId="44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2" fillId="0" borderId="26" xfId="0" applyNumberFormat="1" applyFont="1" applyBorder="1" applyAlignment="1">
      <alignment vertical="center"/>
    </xf>
    <xf numFmtId="2" fontId="2" fillId="0" borderId="25" xfId="0" applyNumberFormat="1" applyFont="1" applyBorder="1" applyAlignment="1">
      <alignment vertical="center"/>
    </xf>
    <xf numFmtId="2" fontId="2" fillId="0" borderId="47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</cellXfs>
  <cellStyles count="2">
    <cellStyle name="1000-sep (2 dec)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1524000</xdr:colOff>
      <xdr:row>14</xdr:row>
      <xdr:rowOff>38100</xdr:rowOff>
    </xdr:from>
    <xdr:to>
      <xdr:col>8</xdr:col>
      <xdr:colOff>1600200</xdr:colOff>
      <xdr:row>14</xdr:row>
      <xdr:rowOff>238125</xdr:rowOff>
    </xdr:to>
    <xdr:sp macro="" textlink="">
      <xdr:nvSpPr>
        <xdr:cNvPr id="1031" name="Text Box 16"/>
        <xdr:cNvSpPr txBox="1">
          <a:spLocks noChangeArrowheads="1"/>
        </xdr:cNvSpPr>
      </xdr:nvSpPr>
      <xdr:spPr bwMode="auto">
        <a:xfrm>
          <a:off x="4048125" y="9144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>
    <pageSetUpPr fitToPage="1"/>
  </sheetPr>
  <dimension ref="B1:S531"/>
  <sheetViews>
    <sheetView showGridLines="0" tabSelected="1" zoomScale="55" zoomScaleNormal="55" zoomScaleSheetLayoutView="55" zoomScalePageLayoutView="10" workbookViewId="0">
      <selection activeCell="AD29" sqref="AD28:AD29"/>
    </sheetView>
  </sheetViews>
  <sheetFormatPr defaultColWidth="9.140625" defaultRowHeight="63" customHeight="1"/>
  <cols>
    <col min="1" max="1" width="16.28515625" customWidth="1"/>
    <col min="2" max="2" width="12.5703125" style="1" bestFit="1" customWidth="1"/>
    <col min="3" max="3" width="12.5703125" style="2" bestFit="1" customWidth="1"/>
    <col min="4" max="4" width="13.28515625" style="2" customWidth="1"/>
    <col min="5" max="6" width="11.85546875" style="2" bestFit="1" customWidth="1"/>
    <col min="7" max="7" width="13.7109375" style="2" bestFit="1" customWidth="1"/>
    <col min="8" max="8" width="20" style="2" customWidth="1"/>
    <col min="9" max="9" width="65.85546875" customWidth="1"/>
    <col min="10" max="10" width="20" customWidth="1"/>
    <col min="11" max="11" width="43.85546875" customWidth="1"/>
    <col min="12" max="12" width="17.5703125" customWidth="1"/>
    <col min="13" max="13" width="33.5703125" customWidth="1"/>
    <col min="14" max="14" width="11.42578125" customWidth="1"/>
  </cols>
  <sheetData>
    <row r="1" spans="2:15" ht="63" customHeight="1" thickBot="1"/>
    <row r="2" spans="2:15" ht="63" customHeight="1" thickBot="1">
      <c r="B2" s="148" t="s">
        <v>17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2:15" s="10" customFormat="1" ht="63" customHeight="1" thickBot="1">
      <c r="B3" s="111">
        <v>40468</v>
      </c>
      <c r="C3" s="112"/>
      <c r="D3" s="113"/>
      <c r="E3" s="38" t="s">
        <v>5</v>
      </c>
      <c r="F3" s="151" t="s">
        <v>15</v>
      </c>
      <c r="G3" s="152"/>
      <c r="H3" s="108" t="s">
        <v>18</v>
      </c>
      <c r="I3" s="59">
        <v>0</v>
      </c>
      <c r="J3" s="36" t="s">
        <v>19</v>
      </c>
      <c r="K3" s="59">
        <v>0</v>
      </c>
      <c r="L3" s="36" t="s">
        <v>20</v>
      </c>
      <c r="M3" s="153">
        <v>0</v>
      </c>
      <c r="N3" s="154"/>
      <c r="O3" s="9"/>
    </row>
    <row r="4" spans="2:15" s="10" customFormat="1" ht="63" customHeight="1" thickBot="1">
      <c r="B4" s="19" t="s">
        <v>1</v>
      </c>
      <c r="C4" s="20" t="s">
        <v>21</v>
      </c>
      <c r="D4" s="69" t="s">
        <v>7</v>
      </c>
      <c r="E4" s="54" t="s">
        <v>24</v>
      </c>
      <c r="F4" s="39" t="s">
        <v>25</v>
      </c>
      <c r="G4" s="40" t="s">
        <v>26</v>
      </c>
      <c r="H4" s="97" t="s">
        <v>0</v>
      </c>
      <c r="I4" s="98"/>
      <c r="J4" s="155" t="s">
        <v>4</v>
      </c>
      <c r="K4" s="156"/>
      <c r="L4" s="156"/>
      <c r="M4" s="157"/>
      <c r="N4" s="37" t="s">
        <v>3</v>
      </c>
      <c r="O4" s="9"/>
    </row>
    <row r="5" spans="2:15" s="7" customFormat="1" ht="63" customHeight="1">
      <c r="B5" s="31" t="s">
        <v>8</v>
      </c>
      <c r="C5" s="70" t="s">
        <v>9</v>
      </c>
      <c r="D5" s="71">
        <f>SUM(B3)</f>
        <v>40468</v>
      </c>
      <c r="E5" s="55">
        <v>12</v>
      </c>
      <c r="F5" s="22">
        <v>2.4500000000000002</v>
      </c>
      <c r="G5" s="26">
        <v>0.99</v>
      </c>
      <c r="H5" s="147" t="s">
        <v>27</v>
      </c>
      <c r="I5" s="131"/>
      <c r="J5" s="129" t="s">
        <v>28</v>
      </c>
      <c r="K5" s="130"/>
      <c r="L5" s="130"/>
      <c r="M5" s="131"/>
      <c r="N5" s="17" t="s">
        <v>6</v>
      </c>
    </row>
    <row r="6" spans="2:15" s="7" customFormat="1" ht="63" customHeight="1">
      <c r="B6" s="13" t="s">
        <v>10</v>
      </c>
      <c r="C6" s="11" t="s">
        <v>11</v>
      </c>
      <c r="D6" s="66">
        <f>SUM(B3)</f>
        <v>40468</v>
      </c>
      <c r="E6" s="60">
        <v>4</v>
      </c>
      <c r="F6" s="41">
        <v>0.12</v>
      </c>
      <c r="G6" s="42">
        <v>14.2</v>
      </c>
      <c r="H6" s="137" t="s">
        <v>12</v>
      </c>
      <c r="I6" s="138"/>
      <c r="J6" s="139" t="s">
        <v>13</v>
      </c>
      <c r="K6" s="140"/>
      <c r="L6" s="140"/>
      <c r="M6" s="138"/>
      <c r="N6" s="43" t="s">
        <v>6</v>
      </c>
    </row>
    <row r="7" spans="2:15" s="7" customFormat="1" ht="63" customHeight="1">
      <c r="B7" s="13"/>
      <c r="C7" s="45"/>
      <c r="D7" s="66">
        <f>SUM(B3)</f>
        <v>40468</v>
      </c>
      <c r="E7" s="61"/>
      <c r="F7" s="21"/>
      <c r="G7" s="27"/>
      <c r="H7" s="137"/>
      <c r="I7" s="138"/>
      <c r="J7" s="139"/>
      <c r="K7" s="140"/>
      <c r="L7" s="140"/>
      <c r="M7" s="138"/>
      <c r="N7" s="12"/>
    </row>
    <row r="8" spans="2:15" s="7" customFormat="1" ht="63" customHeight="1">
      <c r="B8" s="15"/>
      <c r="C8" s="65"/>
      <c r="D8" s="66">
        <f>SUM(B3)</f>
        <v>40468</v>
      </c>
      <c r="E8" s="62"/>
      <c r="F8" s="23"/>
      <c r="G8" s="28"/>
      <c r="H8" s="141"/>
      <c r="I8" s="142"/>
      <c r="J8" s="139"/>
      <c r="K8" s="140"/>
      <c r="L8" s="140"/>
      <c r="M8" s="138"/>
      <c r="N8" s="12"/>
    </row>
    <row r="9" spans="2:15" s="7" customFormat="1" ht="63" customHeight="1">
      <c r="B9" s="13"/>
      <c r="C9" s="11"/>
      <c r="D9" s="66">
        <f>SUM(B3)</f>
        <v>40468</v>
      </c>
      <c r="E9" s="63"/>
      <c r="F9" s="24"/>
      <c r="G9" s="29"/>
      <c r="H9" s="143"/>
      <c r="I9" s="144"/>
      <c r="J9" s="145"/>
      <c r="K9" s="146"/>
      <c r="L9" s="146"/>
      <c r="M9" s="144"/>
      <c r="N9" s="12"/>
    </row>
    <row r="10" spans="2:15" s="7" customFormat="1" ht="63" customHeight="1" thickBot="1">
      <c r="B10" s="18"/>
      <c r="C10" s="67"/>
      <c r="D10" s="68">
        <f>SUM(B3)</f>
        <v>40468</v>
      </c>
      <c r="E10" s="64"/>
      <c r="F10" s="25"/>
      <c r="G10" s="30"/>
      <c r="H10" s="122"/>
      <c r="I10" s="123"/>
      <c r="J10" s="124"/>
      <c r="K10" s="125"/>
      <c r="L10" s="125"/>
      <c r="M10" s="126"/>
      <c r="N10" s="14"/>
    </row>
    <row r="11" spans="2:15" s="8" customFormat="1" ht="63" customHeight="1">
      <c r="B11" s="56"/>
      <c r="C11" s="57"/>
      <c r="D11" s="57"/>
      <c r="E11" s="127" t="s">
        <v>22</v>
      </c>
      <c r="F11" s="127"/>
      <c r="G11" s="128"/>
      <c r="H11" s="129"/>
      <c r="I11" s="130"/>
      <c r="J11" s="130"/>
      <c r="K11" s="130"/>
      <c r="L11" s="130"/>
      <c r="M11" s="131"/>
      <c r="N11" s="17"/>
    </row>
    <row r="12" spans="2:15" s="4" customFormat="1" ht="63" customHeight="1" thickBot="1">
      <c r="B12" s="33"/>
      <c r="C12" s="34"/>
      <c r="D12" s="34"/>
      <c r="E12" s="132" t="s">
        <v>23</v>
      </c>
      <c r="F12" s="132"/>
      <c r="G12" s="133"/>
      <c r="H12" s="134"/>
      <c r="I12" s="135"/>
      <c r="J12" s="135"/>
      <c r="K12" s="135"/>
      <c r="L12" s="135"/>
      <c r="M12" s="136"/>
      <c r="N12" s="14"/>
    </row>
    <row r="13" spans="2:15" s="4" customFormat="1" ht="63" customHeight="1" thickBot="1">
      <c r="B13" s="35"/>
      <c r="C13" s="16"/>
      <c r="D13" s="16"/>
      <c r="E13" s="121" t="s">
        <v>14</v>
      </c>
      <c r="F13" s="121"/>
      <c r="G13" s="121"/>
      <c r="H13" s="58">
        <v>0.625</v>
      </c>
      <c r="I13" s="109"/>
      <c r="J13" s="109"/>
      <c r="K13" s="109"/>
      <c r="L13" s="109"/>
      <c r="M13" s="109"/>
      <c r="N13" s="110"/>
    </row>
    <row r="14" spans="2:15" s="5" customFormat="1" ht="63" customHeight="1">
      <c r="B14" s="6"/>
      <c r="C14" s="6"/>
      <c r="D14" s="6"/>
      <c r="E14" s="6"/>
      <c r="F14" s="6"/>
      <c r="G14" s="6"/>
      <c r="H14" s="6"/>
      <c r="I14" s="3"/>
      <c r="J14" s="3"/>
      <c r="K14" s="3"/>
      <c r="L14" s="3"/>
      <c r="M14" s="3"/>
      <c r="N14" s="3"/>
    </row>
    <row r="15" spans="2:15" s="76" customFormat="1" ht="63" customHeight="1" thickBot="1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2:15" s="77" customFormat="1" ht="63" customHeight="1" thickBot="1">
      <c r="B16" s="148" t="s">
        <v>17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</row>
    <row r="17" spans="2:19" s="76" customFormat="1" ht="63" customHeight="1" thickBot="1">
      <c r="B17" s="111">
        <v>40469</v>
      </c>
      <c r="C17" s="112"/>
      <c r="D17" s="113"/>
      <c r="E17" s="38" t="s">
        <v>5</v>
      </c>
      <c r="F17" s="151" t="s">
        <v>15</v>
      </c>
      <c r="G17" s="152"/>
      <c r="H17" s="108" t="s">
        <v>18</v>
      </c>
      <c r="I17" s="106">
        <v>0</v>
      </c>
      <c r="J17" s="36" t="s">
        <v>19</v>
      </c>
      <c r="K17" s="106">
        <v>0</v>
      </c>
      <c r="L17" s="36" t="s">
        <v>20</v>
      </c>
      <c r="M17" s="153">
        <v>0</v>
      </c>
      <c r="N17" s="154"/>
    </row>
    <row r="18" spans="2:19" s="79" customFormat="1" ht="63" customHeight="1" thickBot="1">
      <c r="B18" s="19" t="s">
        <v>1</v>
      </c>
      <c r="C18" s="20" t="s">
        <v>21</v>
      </c>
      <c r="D18" s="69" t="s">
        <v>7</v>
      </c>
      <c r="E18" s="54" t="s">
        <v>24</v>
      </c>
      <c r="F18" s="39" t="s">
        <v>25</v>
      </c>
      <c r="G18" s="40" t="s">
        <v>26</v>
      </c>
      <c r="H18" s="97" t="s">
        <v>0</v>
      </c>
      <c r="I18" s="98"/>
      <c r="J18" s="155" t="s">
        <v>4</v>
      </c>
      <c r="K18" s="156"/>
      <c r="L18" s="156"/>
      <c r="M18" s="157"/>
      <c r="N18" s="37" t="s">
        <v>3</v>
      </c>
    </row>
    <row r="19" spans="2:19" s="76" customFormat="1" ht="63" customHeight="1">
      <c r="B19" s="31" t="s">
        <v>30</v>
      </c>
      <c r="C19" s="70" t="s">
        <v>33</v>
      </c>
      <c r="D19" s="71">
        <f>SUM(B17)</f>
        <v>40469</v>
      </c>
      <c r="E19" s="55">
        <v>456</v>
      </c>
      <c r="F19" s="22">
        <v>120</v>
      </c>
      <c r="G19" s="26">
        <v>1447</v>
      </c>
      <c r="H19" s="147" t="s">
        <v>34</v>
      </c>
      <c r="I19" s="131"/>
      <c r="J19" s="129" t="s">
        <v>35</v>
      </c>
      <c r="K19" s="130"/>
      <c r="L19" s="130"/>
      <c r="M19" s="131"/>
      <c r="N19" s="17" t="s">
        <v>6</v>
      </c>
    </row>
    <row r="20" spans="2:19" s="79" customFormat="1" ht="63" customHeight="1">
      <c r="B20" s="13" t="s">
        <v>31</v>
      </c>
      <c r="C20" s="11" t="s">
        <v>32</v>
      </c>
      <c r="D20" s="66">
        <f>SUM(B17)</f>
        <v>40469</v>
      </c>
      <c r="E20" s="60">
        <v>45568</v>
      </c>
      <c r="F20" s="41">
        <v>44412</v>
      </c>
      <c r="G20" s="42">
        <v>10255</v>
      </c>
      <c r="H20" s="137" t="s">
        <v>16</v>
      </c>
      <c r="I20" s="138"/>
      <c r="J20" s="139" t="s">
        <v>36</v>
      </c>
      <c r="K20" s="140"/>
      <c r="L20" s="140"/>
      <c r="M20" s="138"/>
      <c r="N20" s="43" t="s">
        <v>6</v>
      </c>
    </row>
    <row r="21" spans="2:19" s="76" customFormat="1" ht="63" customHeight="1">
      <c r="B21" s="13" t="s">
        <v>37</v>
      </c>
      <c r="C21" s="45" t="s">
        <v>38</v>
      </c>
      <c r="D21" s="66">
        <f>SUM(B17)</f>
        <v>40469</v>
      </c>
      <c r="E21" s="61">
        <v>7445</v>
      </c>
      <c r="F21" s="21">
        <v>4</v>
      </c>
      <c r="G21" s="27">
        <v>7</v>
      </c>
      <c r="H21" s="137" t="s">
        <v>39</v>
      </c>
      <c r="I21" s="138"/>
      <c r="J21" s="139" t="s">
        <v>40</v>
      </c>
      <c r="K21" s="140"/>
      <c r="L21" s="140"/>
      <c r="M21" s="138"/>
      <c r="N21" s="12"/>
    </row>
    <row r="22" spans="2:19" s="79" customFormat="1" ht="63" customHeight="1">
      <c r="B22" s="15"/>
      <c r="C22" s="65"/>
      <c r="D22" s="66">
        <f>SUM(B17)</f>
        <v>40469</v>
      </c>
      <c r="E22" s="62"/>
      <c r="F22" s="23"/>
      <c r="G22" s="28"/>
      <c r="H22" s="141"/>
      <c r="I22" s="142"/>
      <c r="J22" s="139"/>
      <c r="K22" s="140"/>
      <c r="L22" s="140"/>
      <c r="M22" s="138"/>
      <c r="N22" s="12"/>
    </row>
    <row r="23" spans="2:19" s="76" customFormat="1" ht="63" customHeight="1">
      <c r="B23" s="13"/>
      <c r="C23" s="11"/>
      <c r="D23" s="66">
        <f>SUM(B17)</f>
        <v>40469</v>
      </c>
      <c r="E23" s="63"/>
      <c r="F23" s="24"/>
      <c r="G23" s="29"/>
      <c r="H23" s="143"/>
      <c r="I23" s="144"/>
      <c r="J23" s="145"/>
      <c r="K23" s="146"/>
      <c r="L23" s="146"/>
      <c r="M23" s="144"/>
      <c r="N23" s="12"/>
    </row>
    <row r="24" spans="2:19" s="79" customFormat="1" ht="63" customHeight="1" thickBot="1">
      <c r="B24" s="18"/>
      <c r="C24" s="67"/>
      <c r="D24" s="68">
        <f>SUM(B17)</f>
        <v>40469</v>
      </c>
      <c r="E24" s="64"/>
      <c r="F24" s="25"/>
      <c r="G24" s="30"/>
      <c r="H24" s="122"/>
      <c r="I24" s="123"/>
      <c r="J24" s="124"/>
      <c r="K24" s="125"/>
      <c r="L24" s="125"/>
      <c r="M24" s="126"/>
      <c r="N24" s="14"/>
    </row>
    <row r="25" spans="2:19" s="75" customFormat="1" ht="63" customHeight="1">
      <c r="B25" s="56"/>
      <c r="C25" s="57"/>
      <c r="D25" s="57"/>
      <c r="E25" s="127" t="s">
        <v>22</v>
      </c>
      <c r="F25" s="127"/>
      <c r="G25" s="128"/>
      <c r="H25" s="129"/>
      <c r="I25" s="130"/>
      <c r="J25" s="130"/>
      <c r="K25" s="130"/>
      <c r="L25" s="130"/>
      <c r="M25" s="131"/>
      <c r="N25" s="17"/>
      <c r="O25" s="80"/>
      <c r="P25" s="80"/>
      <c r="Q25" s="80"/>
      <c r="R25" s="80"/>
      <c r="S25" s="80"/>
    </row>
    <row r="26" spans="2:19" s="75" customFormat="1" ht="63" customHeight="1" thickBot="1">
      <c r="B26" s="33"/>
      <c r="C26" s="34"/>
      <c r="D26" s="34"/>
      <c r="E26" s="132" t="s">
        <v>23</v>
      </c>
      <c r="F26" s="132"/>
      <c r="G26" s="133"/>
      <c r="H26" s="134"/>
      <c r="I26" s="135"/>
      <c r="J26" s="135"/>
      <c r="K26" s="135"/>
      <c r="L26" s="135"/>
      <c r="M26" s="136"/>
      <c r="N26" s="14"/>
      <c r="O26" s="80"/>
      <c r="P26" s="80"/>
      <c r="Q26" s="80"/>
      <c r="R26" s="80"/>
      <c r="S26" s="80"/>
    </row>
    <row r="27" spans="2:19" s="75" customFormat="1" ht="63" customHeight="1" thickBot="1">
      <c r="B27" s="35"/>
      <c r="C27" s="16"/>
      <c r="D27" s="16"/>
      <c r="E27" s="121" t="s">
        <v>14</v>
      </c>
      <c r="F27" s="121"/>
      <c r="G27" s="121"/>
      <c r="H27" s="58">
        <v>0.625</v>
      </c>
      <c r="I27" s="109"/>
      <c r="J27" s="109"/>
      <c r="K27" s="109"/>
      <c r="L27" s="109"/>
      <c r="M27" s="109"/>
      <c r="N27" s="110"/>
      <c r="O27" s="80"/>
      <c r="P27" s="80"/>
      <c r="Q27" s="80"/>
      <c r="R27" s="80"/>
      <c r="S27" s="80"/>
    </row>
    <row r="28" spans="2:19" s="75" customFormat="1" ht="63" customHeight="1">
      <c r="B28" s="81"/>
      <c r="C28" s="82"/>
      <c r="D28" s="82"/>
      <c r="E28" s="82"/>
      <c r="F28" s="82"/>
      <c r="G28" s="82"/>
      <c r="H28" s="82"/>
      <c r="I28" s="77"/>
      <c r="J28" s="77"/>
      <c r="K28" s="77"/>
      <c r="L28" s="77"/>
      <c r="M28" s="77"/>
      <c r="N28" s="77"/>
      <c r="O28" s="80"/>
      <c r="P28" s="80"/>
      <c r="Q28" s="80"/>
      <c r="R28" s="80"/>
      <c r="S28" s="80"/>
    </row>
    <row r="29" spans="2:19" s="75" customFormat="1" ht="63" customHeight="1" thickBot="1">
      <c r="B29" s="83"/>
      <c r="C29" s="83"/>
      <c r="D29" s="83"/>
      <c r="E29" s="83"/>
      <c r="F29" s="83"/>
      <c r="G29" s="83"/>
      <c r="H29" s="83"/>
      <c r="I29" s="77"/>
      <c r="J29" s="77"/>
      <c r="K29" s="77"/>
      <c r="L29" s="77"/>
      <c r="M29" s="77"/>
      <c r="N29" s="77"/>
      <c r="O29" s="80"/>
      <c r="P29" s="80"/>
      <c r="Q29" s="80"/>
      <c r="R29" s="80"/>
      <c r="S29" s="80"/>
    </row>
    <row r="30" spans="2:19" s="75" customFormat="1" ht="63" customHeight="1" thickBot="1">
      <c r="B30" s="148" t="s">
        <v>17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80"/>
      <c r="P30" s="80"/>
      <c r="Q30" s="80"/>
      <c r="R30" s="80"/>
      <c r="S30" s="80"/>
    </row>
    <row r="31" spans="2:19" s="75" customFormat="1" ht="63" customHeight="1" thickBot="1">
      <c r="B31" s="111">
        <v>40470</v>
      </c>
      <c r="C31" s="112"/>
      <c r="D31" s="113"/>
      <c r="E31" s="38" t="s">
        <v>5</v>
      </c>
      <c r="F31" s="151" t="s">
        <v>15</v>
      </c>
      <c r="G31" s="152"/>
      <c r="H31" s="108" t="s">
        <v>18</v>
      </c>
      <c r="I31" s="106">
        <v>0</v>
      </c>
      <c r="J31" s="36" t="s">
        <v>19</v>
      </c>
      <c r="K31" s="106">
        <v>0</v>
      </c>
      <c r="L31" s="36" t="s">
        <v>20</v>
      </c>
      <c r="M31" s="153">
        <v>0</v>
      </c>
      <c r="N31" s="154"/>
      <c r="O31" s="80"/>
      <c r="P31" s="80"/>
      <c r="Q31" s="80"/>
      <c r="R31" s="80"/>
      <c r="S31" s="80"/>
    </row>
    <row r="32" spans="2:19" s="75" customFormat="1" ht="63" customHeight="1" thickBot="1">
      <c r="B32" s="19" t="s">
        <v>1</v>
      </c>
      <c r="C32" s="20" t="s">
        <v>21</v>
      </c>
      <c r="D32" s="69" t="s">
        <v>7</v>
      </c>
      <c r="E32" s="54" t="s">
        <v>24</v>
      </c>
      <c r="F32" s="39" t="s">
        <v>25</v>
      </c>
      <c r="G32" s="40" t="s">
        <v>26</v>
      </c>
      <c r="H32" s="97" t="s">
        <v>0</v>
      </c>
      <c r="I32" s="98"/>
      <c r="J32" s="155" t="s">
        <v>4</v>
      </c>
      <c r="K32" s="156"/>
      <c r="L32" s="156"/>
      <c r="M32" s="157"/>
      <c r="N32" s="37" t="s">
        <v>3</v>
      </c>
      <c r="O32" s="80"/>
      <c r="P32" s="80"/>
      <c r="Q32" s="80"/>
      <c r="R32" s="80"/>
      <c r="S32" s="80"/>
    </row>
    <row r="33" spans="2:19" s="75" customFormat="1" ht="63" customHeight="1">
      <c r="B33" s="31" t="s">
        <v>8</v>
      </c>
      <c r="C33" s="70" t="s">
        <v>9</v>
      </c>
      <c r="D33" s="71">
        <f>SUM(B31)</f>
        <v>40470</v>
      </c>
      <c r="E33" s="55">
        <v>12</v>
      </c>
      <c r="F33" s="22">
        <v>2.4500000000000002</v>
      </c>
      <c r="G33" s="26">
        <v>0.99</v>
      </c>
      <c r="H33" s="147" t="s">
        <v>27</v>
      </c>
      <c r="I33" s="131"/>
      <c r="J33" s="129" t="s">
        <v>28</v>
      </c>
      <c r="K33" s="130"/>
      <c r="L33" s="130"/>
      <c r="M33" s="131"/>
      <c r="N33" s="17" t="s">
        <v>6</v>
      </c>
      <c r="O33" s="80"/>
      <c r="P33" s="80"/>
      <c r="Q33" s="80"/>
      <c r="R33" s="80"/>
      <c r="S33" s="80"/>
    </row>
    <row r="34" spans="2:19" s="75" customFormat="1" ht="63" customHeight="1">
      <c r="B34" s="13" t="s">
        <v>10</v>
      </c>
      <c r="C34" s="11" t="s">
        <v>11</v>
      </c>
      <c r="D34" s="66">
        <f>SUM(B31)</f>
        <v>40470</v>
      </c>
      <c r="E34" s="60">
        <v>4</v>
      </c>
      <c r="F34" s="41">
        <v>0.12</v>
      </c>
      <c r="G34" s="42">
        <v>14.2</v>
      </c>
      <c r="H34" s="137" t="s">
        <v>12</v>
      </c>
      <c r="I34" s="138"/>
      <c r="J34" s="139" t="s">
        <v>13</v>
      </c>
      <c r="K34" s="140"/>
      <c r="L34" s="140"/>
      <c r="M34" s="138"/>
      <c r="N34" s="43" t="s">
        <v>6</v>
      </c>
      <c r="O34" s="80"/>
      <c r="P34" s="80"/>
      <c r="Q34" s="80"/>
      <c r="R34" s="80"/>
      <c r="S34" s="80"/>
    </row>
    <row r="35" spans="2:19" s="75" customFormat="1" ht="63" customHeight="1">
      <c r="B35" s="13" t="s">
        <v>41</v>
      </c>
      <c r="C35" s="45" t="s">
        <v>38</v>
      </c>
      <c r="D35" s="66">
        <f>SUM(B31)</f>
        <v>40470</v>
      </c>
      <c r="E35" s="61">
        <v>77</v>
      </c>
      <c r="F35" s="21">
        <v>441.25</v>
      </c>
      <c r="G35" s="27">
        <v>778</v>
      </c>
      <c r="H35" s="137" t="s">
        <v>42</v>
      </c>
      <c r="I35" s="138"/>
      <c r="J35" s="139" t="s">
        <v>43</v>
      </c>
      <c r="K35" s="140"/>
      <c r="L35" s="140"/>
      <c r="M35" s="138"/>
      <c r="N35" s="12"/>
      <c r="O35" s="80"/>
      <c r="P35" s="80"/>
      <c r="Q35" s="80"/>
      <c r="R35" s="80"/>
      <c r="S35" s="80"/>
    </row>
    <row r="36" spans="2:19" s="75" customFormat="1" ht="63" customHeight="1">
      <c r="B36" s="15"/>
      <c r="C36" s="65"/>
      <c r="D36" s="66">
        <f>SUM(B31)</f>
        <v>40470</v>
      </c>
      <c r="E36" s="62"/>
      <c r="F36" s="23"/>
      <c r="G36" s="28"/>
      <c r="H36" s="141"/>
      <c r="I36" s="142"/>
      <c r="J36" s="139"/>
      <c r="K36" s="140"/>
      <c r="L36" s="140"/>
      <c r="M36" s="138"/>
      <c r="N36" s="12"/>
      <c r="O36" s="80"/>
      <c r="P36" s="80"/>
      <c r="Q36" s="80"/>
      <c r="R36" s="80"/>
      <c r="S36" s="80"/>
    </row>
    <row r="37" spans="2:19" s="75" customFormat="1" ht="63" customHeight="1">
      <c r="B37" s="13"/>
      <c r="C37" s="11"/>
      <c r="D37" s="66">
        <f>SUM(B31)</f>
        <v>40470</v>
      </c>
      <c r="E37" s="63"/>
      <c r="F37" s="24"/>
      <c r="G37" s="29"/>
      <c r="H37" s="143"/>
      <c r="I37" s="144"/>
      <c r="J37" s="145"/>
      <c r="K37" s="146"/>
      <c r="L37" s="146"/>
      <c r="M37" s="144"/>
      <c r="N37" s="12"/>
      <c r="O37" s="80"/>
      <c r="P37" s="80"/>
      <c r="Q37" s="80"/>
      <c r="R37" s="80"/>
      <c r="S37" s="80"/>
    </row>
    <row r="38" spans="2:19" s="75" customFormat="1" ht="63" customHeight="1" thickBot="1">
      <c r="B38" s="18"/>
      <c r="C38" s="67"/>
      <c r="D38" s="68">
        <f>SUM(B31)</f>
        <v>40470</v>
      </c>
      <c r="E38" s="64"/>
      <c r="F38" s="25"/>
      <c r="G38" s="30"/>
      <c r="H38" s="122"/>
      <c r="I38" s="123"/>
      <c r="J38" s="124"/>
      <c r="K38" s="125"/>
      <c r="L38" s="125"/>
      <c r="M38" s="126"/>
      <c r="N38" s="14"/>
      <c r="O38" s="80"/>
      <c r="P38" s="80"/>
      <c r="Q38" s="80"/>
      <c r="R38" s="80"/>
      <c r="S38" s="80"/>
    </row>
    <row r="39" spans="2:19" s="75" customFormat="1" ht="63" customHeight="1">
      <c r="B39" s="56"/>
      <c r="C39" s="57"/>
      <c r="D39" s="57"/>
      <c r="E39" s="127" t="s">
        <v>22</v>
      </c>
      <c r="F39" s="127"/>
      <c r="G39" s="128"/>
      <c r="H39" s="129"/>
      <c r="I39" s="130"/>
      <c r="J39" s="130"/>
      <c r="K39" s="130"/>
      <c r="L39" s="130"/>
      <c r="M39" s="131"/>
      <c r="N39" s="17"/>
      <c r="O39" s="80"/>
      <c r="P39" s="80"/>
      <c r="Q39" s="80"/>
      <c r="R39" s="80"/>
      <c r="S39" s="80"/>
    </row>
    <row r="40" spans="2:19" s="75" customFormat="1" ht="63" customHeight="1" thickBot="1">
      <c r="B40" s="33"/>
      <c r="C40" s="34"/>
      <c r="D40" s="34"/>
      <c r="E40" s="132" t="s">
        <v>23</v>
      </c>
      <c r="F40" s="132"/>
      <c r="G40" s="133"/>
      <c r="H40" s="134"/>
      <c r="I40" s="135"/>
      <c r="J40" s="135"/>
      <c r="K40" s="135"/>
      <c r="L40" s="135"/>
      <c r="M40" s="136"/>
      <c r="N40" s="14"/>
      <c r="O40" s="80"/>
      <c r="P40" s="80"/>
      <c r="Q40" s="80"/>
      <c r="R40" s="80"/>
      <c r="S40" s="80"/>
    </row>
    <row r="41" spans="2:19" s="75" customFormat="1" ht="63" customHeight="1" thickBot="1">
      <c r="B41" s="35"/>
      <c r="C41" s="16"/>
      <c r="D41" s="16"/>
      <c r="E41" s="121" t="s">
        <v>14</v>
      </c>
      <c r="F41" s="121"/>
      <c r="G41" s="121"/>
      <c r="H41" s="58">
        <v>0.70833333333333337</v>
      </c>
      <c r="I41" s="109"/>
      <c r="J41" s="109"/>
      <c r="K41" s="109"/>
      <c r="L41" s="109"/>
      <c r="M41" s="109"/>
      <c r="N41" s="110"/>
      <c r="O41" s="80"/>
      <c r="P41" s="80"/>
      <c r="Q41" s="80"/>
      <c r="R41" s="80"/>
      <c r="S41" s="80"/>
    </row>
    <row r="42" spans="2:19" s="75" customFormat="1" ht="63" customHeight="1">
      <c r="B42" s="81"/>
      <c r="C42" s="84"/>
      <c r="D42" s="84"/>
      <c r="E42" s="84"/>
      <c r="F42" s="84"/>
      <c r="G42" s="84"/>
      <c r="H42" s="84"/>
      <c r="I42" s="77"/>
      <c r="J42" s="77"/>
      <c r="K42" s="77"/>
      <c r="L42" s="77"/>
      <c r="M42" s="77"/>
      <c r="N42" s="77"/>
      <c r="O42" s="80"/>
      <c r="P42" s="80"/>
      <c r="Q42" s="80"/>
      <c r="R42" s="80"/>
      <c r="S42" s="80"/>
    </row>
    <row r="43" spans="2:19" s="75" customFormat="1" ht="63" customHeight="1" thickBot="1">
      <c r="B43" s="81"/>
      <c r="C43" s="82"/>
      <c r="D43" s="82"/>
      <c r="E43" s="82"/>
      <c r="F43" s="82"/>
      <c r="G43" s="82"/>
      <c r="H43" s="82"/>
      <c r="I43" s="77"/>
      <c r="J43" s="77"/>
      <c r="K43" s="77"/>
      <c r="L43" s="77"/>
      <c r="M43" s="77"/>
      <c r="N43" s="77"/>
      <c r="O43" s="80"/>
      <c r="P43" s="80"/>
      <c r="Q43" s="80"/>
      <c r="R43" s="80"/>
      <c r="S43" s="80"/>
    </row>
    <row r="44" spans="2:19" s="75" customFormat="1" ht="63" customHeight="1" thickBot="1">
      <c r="B44" s="148" t="s">
        <v>17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50"/>
      <c r="O44" s="80"/>
      <c r="P44" s="80"/>
      <c r="Q44" s="80"/>
      <c r="R44" s="80"/>
      <c r="S44" s="80"/>
    </row>
    <row r="45" spans="2:19" s="75" customFormat="1" ht="63" customHeight="1" thickBot="1">
      <c r="B45" s="111">
        <v>40470</v>
      </c>
      <c r="C45" s="112"/>
      <c r="D45" s="113"/>
      <c r="E45" s="38" t="s">
        <v>5</v>
      </c>
      <c r="F45" s="151" t="s">
        <v>15</v>
      </c>
      <c r="G45" s="152"/>
      <c r="H45" s="108" t="s">
        <v>18</v>
      </c>
      <c r="I45" s="106">
        <v>0</v>
      </c>
      <c r="J45" s="36" t="s">
        <v>19</v>
      </c>
      <c r="K45" s="106">
        <v>0</v>
      </c>
      <c r="L45" s="36" t="s">
        <v>20</v>
      </c>
      <c r="M45" s="153">
        <v>0</v>
      </c>
      <c r="N45" s="154"/>
      <c r="O45" s="80"/>
      <c r="P45" s="80"/>
      <c r="Q45" s="80"/>
      <c r="R45" s="80"/>
      <c r="S45" s="80"/>
    </row>
    <row r="46" spans="2:19" s="75" customFormat="1" ht="63" customHeight="1" thickBot="1">
      <c r="B46" s="19" t="s">
        <v>1</v>
      </c>
      <c r="C46" s="20" t="s">
        <v>21</v>
      </c>
      <c r="D46" s="69" t="s">
        <v>7</v>
      </c>
      <c r="E46" s="54" t="s">
        <v>24</v>
      </c>
      <c r="F46" s="39" t="s">
        <v>25</v>
      </c>
      <c r="G46" s="40" t="s">
        <v>26</v>
      </c>
      <c r="H46" s="97" t="s">
        <v>0</v>
      </c>
      <c r="I46" s="98"/>
      <c r="J46" s="155" t="s">
        <v>4</v>
      </c>
      <c r="K46" s="156"/>
      <c r="L46" s="156"/>
      <c r="M46" s="157"/>
      <c r="N46" s="37" t="s">
        <v>3</v>
      </c>
      <c r="O46" s="80"/>
      <c r="P46" s="80"/>
      <c r="Q46" s="80"/>
      <c r="R46" s="80"/>
      <c r="S46" s="80"/>
    </row>
    <row r="47" spans="2:19" s="75" customFormat="1" ht="63" customHeight="1">
      <c r="B47" s="31"/>
      <c r="C47" s="70"/>
      <c r="D47" s="71">
        <f>SUM(B45)</f>
        <v>40470</v>
      </c>
      <c r="E47" s="55"/>
      <c r="F47" s="22"/>
      <c r="G47" s="26"/>
      <c r="H47" s="147"/>
      <c r="I47" s="131"/>
      <c r="J47" s="129"/>
      <c r="K47" s="130"/>
      <c r="L47" s="130"/>
      <c r="M47" s="131"/>
      <c r="N47" s="17"/>
      <c r="O47" s="80"/>
      <c r="P47" s="80"/>
      <c r="Q47" s="80"/>
      <c r="R47" s="80"/>
      <c r="S47" s="80"/>
    </row>
    <row r="48" spans="2:19" s="75" customFormat="1" ht="63" customHeight="1">
      <c r="B48" s="13"/>
      <c r="C48" s="11"/>
      <c r="D48" s="66">
        <f>SUM(B45)</f>
        <v>40470</v>
      </c>
      <c r="E48" s="60"/>
      <c r="F48" s="41"/>
      <c r="G48" s="42"/>
      <c r="H48" s="137"/>
      <c r="I48" s="138"/>
      <c r="J48" s="139"/>
      <c r="K48" s="140"/>
      <c r="L48" s="140"/>
      <c r="M48" s="138"/>
      <c r="N48" s="43"/>
      <c r="O48" s="80"/>
      <c r="P48" s="80"/>
      <c r="Q48" s="80"/>
      <c r="R48" s="80"/>
      <c r="S48" s="80"/>
    </row>
    <row r="49" spans="2:19" s="75" customFormat="1" ht="63" customHeight="1">
      <c r="B49" s="13"/>
      <c r="C49" s="45"/>
      <c r="D49" s="66">
        <f>SUM(B45)</f>
        <v>40470</v>
      </c>
      <c r="E49" s="61"/>
      <c r="F49" s="21"/>
      <c r="G49" s="27"/>
      <c r="H49" s="137"/>
      <c r="I49" s="138"/>
      <c r="J49" s="139"/>
      <c r="K49" s="140"/>
      <c r="L49" s="140"/>
      <c r="M49" s="138"/>
      <c r="N49" s="12"/>
      <c r="O49" s="80"/>
      <c r="P49" s="80"/>
      <c r="Q49" s="80"/>
      <c r="R49" s="80"/>
      <c r="S49" s="80"/>
    </row>
    <row r="50" spans="2:19" s="75" customFormat="1" ht="63" customHeight="1">
      <c r="B50" s="15"/>
      <c r="C50" s="65"/>
      <c r="D50" s="66">
        <f>SUM(B45)</f>
        <v>40470</v>
      </c>
      <c r="E50" s="62"/>
      <c r="F50" s="23"/>
      <c r="G50" s="28"/>
      <c r="H50" s="141"/>
      <c r="I50" s="142"/>
      <c r="J50" s="139"/>
      <c r="K50" s="140"/>
      <c r="L50" s="140"/>
      <c r="M50" s="138"/>
      <c r="N50" s="12"/>
      <c r="O50" s="80"/>
      <c r="P50" s="80"/>
      <c r="Q50" s="80"/>
      <c r="R50" s="80"/>
      <c r="S50" s="80"/>
    </row>
    <row r="51" spans="2:19" s="75" customFormat="1" ht="63" customHeight="1">
      <c r="B51" s="13"/>
      <c r="C51" s="11"/>
      <c r="D51" s="66">
        <f>SUM(B45)</f>
        <v>40470</v>
      </c>
      <c r="E51" s="63"/>
      <c r="F51" s="24"/>
      <c r="G51" s="29"/>
      <c r="H51" s="143"/>
      <c r="I51" s="144"/>
      <c r="J51" s="145"/>
      <c r="K51" s="146"/>
      <c r="L51" s="146"/>
      <c r="M51" s="144"/>
      <c r="N51" s="12"/>
      <c r="O51" s="80"/>
      <c r="P51" s="80"/>
      <c r="Q51" s="80"/>
      <c r="R51" s="80"/>
      <c r="S51" s="80"/>
    </row>
    <row r="52" spans="2:19" s="75" customFormat="1" ht="63" customHeight="1" thickBot="1">
      <c r="B52" s="18"/>
      <c r="C52" s="67"/>
      <c r="D52" s="68">
        <f>SUM(B45)</f>
        <v>40470</v>
      </c>
      <c r="E52" s="64"/>
      <c r="F52" s="25"/>
      <c r="G52" s="30"/>
      <c r="H52" s="122"/>
      <c r="I52" s="123"/>
      <c r="J52" s="124"/>
      <c r="K52" s="125"/>
      <c r="L52" s="125"/>
      <c r="M52" s="126"/>
      <c r="N52" s="14"/>
      <c r="O52" s="80"/>
      <c r="P52" s="80"/>
      <c r="Q52" s="80"/>
      <c r="R52" s="80"/>
      <c r="S52" s="80"/>
    </row>
    <row r="53" spans="2:19" s="75" customFormat="1" ht="63" customHeight="1">
      <c r="B53" s="56"/>
      <c r="C53" s="57"/>
      <c r="D53" s="57"/>
      <c r="E53" s="127" t="s">
        <v>22</v>
      </c>
      <c r="F53" s="127"/>
      <c r="G53" s="128"/>
      <c r="H53" s="129"/>
      <c r="I53" s="130"/>
      <c r="J53" s="130"/>
      <c r="K53" s="130"/>
      <c r="L53" s="130"/>
      <c r="M53" s="131"/>
      <c r="N53" s="17"/>
      <c r="O53" s="80"/>
      <c r="P53" s="80"/>
      <c r="Q53" s="80"/>
      <c r="R53" s="80"/>
      <c r="S53" s="80"/>
    </row>
    <row r="54" spans="2:19" s="75" customFormat="1" ht="63" customHeight="1" thickBot="1">
      <c r="B54" s="33"/>
      <c r="C54" s="34"/>
      <c r="D54" s="34"/>
      <c r="E54" s="132" t="s">
        <v>23</v>
      </c>
      <c r="F54" s="132"/>
      <c r="G54" s="133"/>
      <c r="H54" s="134"/>
      <c r="I54" s="135"/>
      <c r="J54" s="135"/>
      <c r="K54" s="135"/>
      <c r="L54" s="135"/>
      <c r="M54" s="136"/>
      <c r="N54" s="14"/>
      <c r="O54" s="80"/>
      <c r="P54" s="80"/>
      <c r="Q54" s="80"/>
      <c r="R54" s="80"/>
      <c r="S54" s="80"/>
    </row>
    <row r="55" spans="2:19" s="75" customFormat="1" ht="63" customHeight="1" thickBot="1">
      <c r="B55" s="35"/>
      <c r="C55" s="16"/>
      <c r="D55" s="16"/>
      <c r="E55" s="121" t="s">
        <v>14</v>
      </c>
      <c r="F55" s="121"/>
      <c r="G55" s="121"/>
      <c r="H55" s="58"/>
      <c r="I55" s="109"/>
      <c r="J55" s="109"/>
      <c r="K55" s="109"/>
      <c r="L55" s="109"/>
      <c r="M55" s="109"/>
      <c r="N55" s="110"/>
      <c r="O55" s="80"/>
      <c r="P55" s="80"/>
      <c r="Q55" s="80"/>
      <c r="R55" s="80"/>
      <c r="S55" s="80"/>
    </row>
    <row r="56" spans="2:19" s="75" customFormat="1" ht="63" customHeight="1">
      <c r="B56" s="85"/>
      <c r="C56" s="86"/>
      <c r="D56" s="86"/>
      <c r="E56" s="86"/>
      <c r="F56" s="86"/>
      <c r="G56" s="86"/>
      <c r="H56" s="86"/>
      <c r="I56" s="87"/>
      <c r="J56" s="87"/>
      <c r="K56" s="87"/>
      <c r="L56" s="87"/>
      <c r="M56" s="87"/>
      <c r="N56" s="87"/>
      <c r="O56" s="80"/>
      <c r="P56" s="80"/>
      <c r="Q56" s="80"/>
      <c r="R56" s="80"/>
      <c r="S56" s="80"/>
    </row>
    <row r="57" spans="2:19" s="75" customFormat="1" ht="63" customHeight="1" thickBot="1">
      <c r="B57" s="85"/>
      <c r="C57" s="86"/>
      <c r="D57" s="86"/>
      <c r="E57" s="86"/>
      <c r="F57" s="86"/>
      <c r="G57" s="86"/>
      <c r="H57" s="86"/>
      <c r="I57" s="87"/>
      <c r="J57" s="87"/>
      <c r="K57" s="87"/>
      <c r="L57" s="87"/>
      <c r="M57" s="87"/>
      <c r="N57" s="87"/>
      <c r="O57" s="80"/>
      <c r="P57" s="80"/>
      <c r="Q57" s="80"/>
      <c r="R57" s="80"/>
      <c r="S57" s="80"/>
    </row>
    <row r="58" spans="2:19" s="75" customFormat="1" ht="63" customHeight="1" thickBot="1">
      <c r="B58" s="148" t="s">
        <v>17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50"/>
      <c r="O58" s="80"/>
      <c r="P58" s="80"/>
      <c r="Q58" s="80"/>
      <c r="R58" s="80"/>
      <c r="S58" s="80"/>
    </row>
    <row r="59" spans="2:19" s="75" customFormat="1" ht="63" customHeight="1" thickBot="1">
      <c r="B59" s="111">
        <v>40470</v>
      </c>
      <c r="C59" s="112"/>
      <c r="D59" s="113"/>
      <c r="E59" s="38" t="s">
        <v>5</v>
      </c>
      <c r="F59" s="151" t="s">
        <v>15</v>
      </c>
      <c r="G59" s="152"/>
      <c r="H59" s="108" t="s">
        <v>18</v>
      </c>
      <c r="I59" s="106">
        <v>0</v>
      </c>
      <c r="J59" s="36" t="s">
        <v>19</v>
      </c>
      <c r="K59" s="106">
        <v>0</v>
      </c>
      <c r="L59" s="36" t="s">
        <v>20</v>
      </c>
      <c r="M59" s="153">
        <v>0</v>
      </c>
      <c r="N59" s="154"/>
      <c r="O59" s="80"/>
      <c r="P59" s="80"/>
      <c r="Q59" s="80"/>
      <c r="R59" s="80"/>
      <c r="S59" s="80"/>
    </row>
    <row r="60" spans="2:19" s="75" customFormat="1" ht="63" customHeight="1" thickBot="1">
      <c r="B60" s="19" t="s">
        <v>1</v>
      </c>
      <c r="C60" s="20" t="s">
        <v>21</v>
      </c>
      <c r="D60" s="69" t="s">
        <v>7</v>
      </c>
      <c r="E60" s="54" t="s">
        <v>24</v>
      </c>
      <c r="F60" s="39" t="s">
        <v>25</v>
      </c>
      <c r="G60" s="40" t="s">
        <v>26</v>
      </c>
      <c r="H60" s="97" t="s">
        <v>0</v>
      </c>
      <c r="I60" s="98"/>
      <c r="J60" s="155" t="s">
        <v>4</v>
      </c>
      <c r="K60" s="156"/>
      <c r="L60" s="156"/>
      <c r="M60" s="157"/>
      <c r="N60" s="37" t="s">
        <v>3</v>
      </c>
      <c r="O60" s="80"/>
      <c r="P60" s="80"/>
      <c r="Q60" s="80"/>
      <c r="R60" s="80"/>
      <c r="S60" s="80"/>
    </row>
    <row r="61" spans="2:19" s="75" customFormat="1" ht="63" customHeight="1">
      <c r="B61" s="31"/>
      <c r="C61" s="70"/>
      <c r="D61" s="71">
        <f>SUM(B59)</f>
        <v>40470</v>
      </c>
      <c r="E61" s="55"/>
      <c r="F61" s="22"/>
      <c r="G61" s="26"/>
      <c r="H61" s="147"/>
      <c r="I61" s="131"/>
      <c r="J61" s="129"/>
      <c r="K61" s="130"/>
      <c r="L61" s="130"/>
      <c r="M61" s="131"/>
      <c r="N61" s="17"/>
      <c r="O61" s="80"/>
      <c r="P61" s="80"/>
      <c r="Q61" s="80"/>
      <c r="R61" s="80"/>
      <c r="S61" s="80"/>
    </row>
    <row r="62" spans="2:19" s="75" customFormat="1" ht="63" customHeight="1">
      <c r="B62" s="13"/>
      <c r="C62" s="11"/>
      <c r="D62" s="66">
        <f>SUM(B59)</f>
        <v>40470</v>
      </c>
      <c r="E62" s="60"/>
      <c r="F62" s="41"/>
      <c r="G62" s="42"/>
      <c r="H62" s="137"/>
      <c r="I62" s="138"/>
      <c r="J62" s="139"/>
      <c r="K62" s="140"/>
      <c r="L62" s="140"/>
      <c r="M62" s="138"/>
      <c r="N62" s="43"/>
      <c r="O62" s="80"/>
      <c r="P62" s="80"/>
      <c r="Q62" s="80"/>
      <c r="R62" s="80"/>
      <c r="S62" s="80"/>
    </row>
    <row r="63" spans="2:19" s="75" customFormat="1" ht="63" customHeight="1">
      <c r="B63" s="13"/>
      <c r="C63" s="45"/>
      <c r="D63" s="66">
        <f>SUM(B59)</f>
        <v>40470</v>
      </c>
      <c r="E63" s="61"/>
      <c r="F63" s="21"/>
      <c r="G63" s="27"/>
      <c r="H63" s="137"/>
      <c r="I63" s="138"/>
      <c r="J63" s="139"/>
      <c r="K63" s="140"/>
      <c r="L63" s="140"/>
      <c r="M63" s="138"/>
      <c r="N63" s="12"/>
      <c r="O63" s="80"/>
      <c r="P63" s="80"/>
      <c r="Q63" s="80"/>
      <c r="R63" s="80"/>
      <c r="S63" s="80"/>
    </row>
    <row r="64" spans="2:19" s="75" customFormat="1" ht="63" customHeight="1">
      <c r="B64" s="15"/>
      <c r="C64" s="65"/>
      <c r="D64" s="66">
        <f>SUM(B59)</f>
        <v>40470</v>
      </c>
      <c r="E64" s="62"/>
      <c r="F64" s="23"/>
      <c r="G64" s="28"/>
      <c r="H64" s="141"/>
      <c r="I64" s="142"/>
      <c r="J64" s="139"/>
      <c r="K64" s="140"/>
      <c r="L64" s="140"/>
      <c r="M64" s="138"/>
      <c r="N64" s="12"/>
      <c r="O64" s="80"/>
      <c r="P64" s="80"/>
      <c r="Q64" s="80"/>
      <c r="R64" s="80"/>
      <c r="S64" s="80"/>
    </row>
    <row r="65" spans="2:19" s="75" customFormat="1" ht="63" customHeight="1">
      <c r="B65" s="13"/>
      <c r="C65" s="11"/>
      <c r="D65" s="66">
        <f>SUM(B59)</f>
        <v>40470</v>
      </c>
      <c r="E65" s="63"/>
      <c r="F65" s="24"/>
      <c r="G65" s="29"/>
      <c r="H65" s="143"/>
      <c r="I65" s="144"/>
      <c r="J65" s="145"/>
      <c r="K65" s="146"/>
      <c r="L65" s="146"/>
      <c r="M65" s="144"/>
      <c r="N65" s="12"/>
      <c r="O65" s="80"/>
      <c r="P65" s="80"/>
      <c r="Q65" s="80"/>
      <c r="R65" s="80"/>
      <c r="S65" s="80"/>
    </row>
    <row r="66" spans="2:19" s="75" customFormat="1" ht="63" customHeight="1" thickBot="1">
      <c r="B66" s="18"/>
      <c r="C66" s="67"/>
      <c r="D66" s="68">
        <f>SUM(B59)</f>
        <v>40470</v>
      </c>
      <c r="E66" s="64"/>
      <c r="F66" s="25"/>
      <c r="G66" s="30"/>
      <c r="H66" s="122"/>
      <c r="I66" s="123"/>
      <c r="J66" s="124"/>
      <c r="K66" s="125"/>
      <c r="L66" s="125"/>
      <c r="M66" s="126"/>
      <c r="N66" s="14"/>
      <c r="O66" s="80"/>
      <c r="P66" s="80"/>
      <c r="Q66" s="80"/>
      <c r="R66" s="80"/>
      <c r="S66" s="80"/>
    </row>
    <row r="67" spans="2:19" s="75" customFormat="1" ht="63" customHeight="1">
      <c r="B67" s="56"/>
      <c r="C67" s="57"/>
      <c r="D67" s="57"/>
      <c r="E67" s="127" t="s">
        <v>22</v>
      </c>
      <c r="F67" s="127"/>
      <c r="G67" s="128"/>
      <c r="H67" s="129"/>
      <c r="I67" s="130"/>
      <c r="J67" s="130"/>
      <c r="K67" s="130"/>
      <c r="L67" s="130"/>
      <c r="M67" s="131"/>
      <c r="N67" s="17"/>
      <c r="O67" s="80"/>
      <c r="P67" s="80"/>
      <c r="Q67" s="80"/>
      <c r="R67" s="80"/>
      <c r="S67" s="80"/>
    </row>
    <row r="68" spans="2:19" s="75" customFormat="1" ht="63" customHeight="1" thickBot="1">
      <c r="B68" s="33"/>
      <c r="C68" s="34"/>
      <c r="D68" s="34"/>
      <c r="E68" s="132" t="s">
        <v>23</v>
      </c>
      <c r="F68" s="132"/>
      <c r="G68" s="133"/>
      <c r="H68" s="134"/>
      <c r="I68" s="135"/>
      <c r="J68" s="135"/>
      <c r="K68" s="135"/>
      <c r="L68" s="135"/>
      <c r="M68" s="136"/>
      <c r="N68" s="14"/>
      <c r="O68" s="80"/>
      <c r="P68" s="80"/>
      <c r="Q68" s="80"/>
      <c r="R68" s="80"/>
      <c r="S68" s="80"/>
    </row>
    <row r="69" spans="2:19" s="75" customFormat="1" ht="63" customHeight="1" thickBot="1">
      <c r="B69" s="35"/>
      <c r="C69" s="16"/>
      <c r="D69" s="16"/>
      <c r="E69" s="121" t="s">
        <v>14</v>
      </c>
      <c r="F69" s="121"/>
      <c r="G69" s="121"/>
      <c r="H69" s="58"/>
      <c r="I69" s="109"/>
      <c r="J69" s="109"/>
      <c r="K69" s="109"/>
      <c r="L69" s="109"/>
      <c r="M69" s="109"/>
      <c r="N69" s="110"/>
      <c r="O69" s="80"/>
      <c r="P69" s="80"/>
      <c r="Q69" s="80"/>
      <c r="R69" s="80"/>
      <c r="S69" s="80"/>
    </row>
    <row r="70" spans="2:19" s="75" customFormat="1" ht="63" customHeight="1">
      <c r="B70" s="85"/>
      <c r="C70" s="86"/>
      <c r="D70" s="86"/>
      <c r="E70" s="86"/>
      <c r="F70" s="86"/>
      <c r="G70" s="86"/>
      <c r="H70" s="86"/>
      <c r="I70" s="87"/>
      <c r="J70" s="87"/>
      <c r="K70" s="87"/>
      <c r="L70" s="87"/>
      <c r="M70" s="87"/>
      <c r="N70" s="87"/>
      <c r="O70" s="80"/>
      <c r="P70" s="80"/>
      <c r="Q70" s="80"/>
      <c r="R70" s="80"/>
      <c r="S70" s="80"/>
    </row>
    <row r="71" spans="2:19" s="75" customFormat="1" ht="63" customHeight="1" thickBot="1">
      <c r="B71" s="85"/>
      <c r="C71" s="86"/>
      <c r="D71" s="86"/>
      <c r="E71" s="86"/>
      <c r="F71" s="86"/>
      <c r="G71" s="86"/>
      <c r="H71" s="86"/>
      <c r="I71" s="87"/>
      <c r="J71" s="87"/>
      <c r="K71" s="87"/>
      <c r="L71" s="87"/>
      <c r="M71" s="87"/>
      <c r="N71" s="87"/>
      <c r="O71" s="80"/>
      <c r="P71" s="80"/>
      <c r="Q71" s="80"/>
      <c r="R71" s="80"/>
      <c r="S71" s="80"/>
    </row>
    <row r="72" spans="2:19" s="75" customFormat="1" ht="63" customHeight="1" thickBot="1">
      <c r="B72" s="148" t="s">
        <v>17</v>
      </c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50"/>
      <c r="O72" s="80"/>
      <c r="P72" s="80"/>
      <c r="Q72" s="80"/>
      <c r="R72" s="80"/>
      <c r="S72" s="80"/>
    </row>
    <row r="73" spans="2:19" s="75" customFormat="1" ht="63" customHeight="1" thickBot="1">
      <c r="B73" s="111">
        <v>40470</v>
      </c>
      <c r="C73" s="112"/>
      <c r="D73" s="113"/>
      <c r="E73" s="38" t="s">
        <v>5</v>
      </c>
      <c r="F73" s="151" t="s">
        <v>15</v>
      </c>
      <c r="G73" s="152"/>
      <c r="H73" s="108" t="s">
        <v>18</v>
      </c>
      <c r="I73" s="106">
        <v>0</v>
      </c>
      <c r="J73" s="36" t="s">
        <v>19</v>
      </c>
      <c r="K73" s="106">
        <v>0</v>
      </c>
      <c r="L73" s="36" t="s">
        <v>20</v>
      </c>
      <c r="M73" s="153">
        <v>0</v>
      </c>
      <c r="N73" s="154"/>
      <c r="O73" s="80"/>
      <c r="P73" s="80"/>
      <c r="Q73" s="80"/>
      <c r="R73" s="80"/>
      <c r="S73" s="80"/>
    </row>
    <row r="74" spans="2:19" s="75" customFormat="1" ht="63" customHeight="1" thickBot="1">
      <c r="B74" s="19" t="s">
        <v>1</v>
      </c>
      <c r="C74" s="20" t="s">
        <v>21</v>
      </c>
      <c r="D74" s="69" t="s">
        <v>7</v>
      </c>
      <c r="E74" s="54" t="s">
        <v>24</v>
      </c>
      <c r="F74" s="39" t="s">
        <v>25</v>
      </c>
      <c r="G74" s="40" t="s">
        <v>26</v>
      </c>
      <c r="H74" s="97" t="s">
        <v>0</v>
      </c>
      <c r="I74" s="98"/>
      <c r="J74" s="155" t="s">
        <v>4</v>
      </c>
      <c r="K74" s="156"/>
      <c r="L74" s="156"/>
      <c r="M74" s="157"/>
      <c r="N74" s="37" t="s">
        <v>3</v>
      </c>
      <c r="O74" s="80"/>
      <c r="P74" s="80"/>
      <c r="Q74" s="80"/>
      <c r="R74" s="80"/>
      <c r="S74" s="80"/>
    </row>
    <row r="75" spans="2:19" s="75" customFormat="1" ht="63" customHeight="1">
      <c r="B75" s="31"/>
      <c r="C75" s="70"/>
      <c r="D75" s="71">
        <f>SUM(B73)</f>
        <v>40470</v>
      </c>
      <c r="E75" s="55"/>
      <c r="F75" s="22"/>
      <c r="G75" s="26"/>
      <c r="H75" s="147"/>
      <c r="I75" s="131"/>
      <c r="J75" s="129"/>
      <c r="K75" s="130"/>
      <c r="L75" s="130"/>
      <c r="M75" s="131"/>
      <c r="N75" s="17"/>
      <c r="O75" s="80"/>
      <c r="P75" s="80"/>
      <c r="Q75" s="80"/>
      <c r="R75" s="80"/>
      <c r="S75" s="80"/>
    </row>
    <row r="76" spans="2:19" s="75" customFormat="1" ht="63" customHeight="1">
      <c r="B76" s="13"/>
      <c r="C76" s="11"/>
      <c r="D76" s="66">
        <f>SUM(B73)</f>
        <v>40470</v>
      </c>
      <c r="E76" s="60"/>
      <c r="F76" s="41"/>
      <c r="G76" s="42"/>
      <c r="H76" s="137"/>
      <c r="I76" s="138"/>
      <c r="J76" s="139"/>
      <c r="K76" s="140"/>
      <c r="L76" s="140"/>
      <c r="M76" s="138"/>
      <c r="N76" s="43"/>
      <c r="O76" s="80"/>
      <c r="P76" s="80"/>
      <c r="Q76" s="80"/>
      <c r="R76" s="80"/>
      <c r="S76" s="80"/>
    </row>
    <row r="77" spans="2:19" s="75" customFormat="1" ht="63" customHeight="1">
      <c r="B77" s="13"/>
      <c r="C77" s="45"/>
      <c r="D77" s="66">
        <f>SUM(B73)</f>
        <v>40470</v>
      </c>
      <c r="E77" s="61"/>
      <c r="F77" s="21"/>
      <c r="G77" s="27"/>
      <c r="H77" s="137"/>
      <c r="I77" s="138"/>
      <c r="J77" s="139"/>
      <c r="K77" s="140"/>
      <c r="L77" s="140"/>
      <c r="M77" s="138"/>
      <c r="N77" s="12"/>
      <c r="O77" s="80"/>
      <c r="P77" s="80"/>
      <c r="Q77" s="80"/>
      <c r="R77" s="80"/>
      <c r="S77" s="80"/>
    </row>
    <row r="78" spans="2:19" s="75" customFormat="1" ht="63" customHeight="1">
      <c r="B78" s="15"/>
      <c r="C78" s="65"/>
      <c r="D78" s="66">
        <f>SUM(B73)</f>
        <v>40470</v>
      </c>
      <c r="E78" s="62"/>
      <c r="F78" s="23"/>
      <c r="G78" s="28"/>
      <c r="H78" s="141"/>
      <c r="I78" s="142"/>
      <c r="J78" s="139"/>
      <c r="K78" s="140"/>
      <c r="L78" s="140"/>
      <c r="M78" s="138"/>
      <c r="N78" s="12"/>
      <c r="O78" s="80"/>
      <c r="P78" s="80"/>
      <c r="Q78" s="80"/>
      <c r="R78" s="80"/>
      <c r="S78" s="80"/>
    </row>
    <row r="79" spans="2:19" s="75" customFormat="1" ht="63" customHeight="1">
      <c r="B79" s="13"/>
      <c r="C79" s="11"/>
      <c r="D79" s="66">
        <f>SUM(B73)</f>
        <v>40470</v>
      </c>
      <c r="E79" s="63"/>
      <c r="F79" s="24"/>
      <c r="G79" s="29"/>
      <c r="H79" s="143"/>
      <c r="I79" s="144"/>
      <c r="J79" s="145"/>
      <c r="K79" s="146"/>
      <c r="L79" s="146"/>
      <c r="M79" s="144"/>
      <c r="N79" s="12"/>
      <c r="O79" s="80"/>
      <c r="P79" s="80"/>
      <c r="Q79" s="80"/>
      <c r="R79" s="80"/>
      <c r="S79" s="80"/>
    </row>
    <row r="80" spans="2:19" s="75" customFormat="1" ht="63" customHeight="1" thickBot="1">
      <c r="B80" s="18"/>
      <c r="C80" s="67"/>
      <c r="D80" s="68">
        <f>SUM(B73)</f>
        <v>40470</v>
      </c>
      <c r="E80" s="64"/>
      <c r="F80" s="25"/>
      <c r="G80" s="30"/>
      <c r="H80" s="122"/>
      <c r="I80" s="123"/>
      <c r="J80" s="124"/>
      <c r="K80" s="125"/>
      <c r="L80" s="125"/>
      <c r="M80" s="126"/>
      <c r="N80" s="14"/>
      <c r="O80" s="80"/>
      <c r="P80" s="80"/>
      <c r="Q80" s="80"/>
      <c r="R80" s="80"/>
      <c r="S80" s="80"/>
    </row>
    <row r="81" spans="2:19" s="75" customFormat="1" ht="63" customHeight="1">
      <c r="B81" s="56"/>
      <c r="C81" s="57"/>
      <c r="D81" s="57"/>
      <c r="E81" s="127" t="s">
        <v>22</v>
      </c>
      <c r="F81" s="127"/>
      <c r="G81" s="128"/>
      <c r="H81" s="129"/>
      <c r="I81" s="130"/>
      <c r="J81" s="130"/>
      <c r="K81" s="130"/>
      <c r="L81" s="130"/>
      <c r="M81" s="131"/>
      <c r="N81" s="17"/>
      <c r="O81" s="80"/>
      <c r="P81" s="80"/>
      <c r="Q81" s="80"/>
      <c r="R81" s="80"/>
      <c r="S81" s="80"/>
    </row>
    <row r="82" spans="2:19" s="75" customFormat="1" ht="63" customHeight="1" thickBot="1">
      <c r="B82" s="33"/>
      <c r="C82" s="34"/>
      <c r="D82" s="34"/>
      <c r="E82" s="132" t="s">
        <v>23</v>
      </c>
      <c r="F82" s="132"/>
      <c r="G82" s="133"/>
      <c r="H82" s="134"/>
      <c r="I82" s="135"/>
      <c r="J82" s="135"/>
      <c r="K82" s="135"/>
      <c r="L82" s="135"/>
      <c r="M82" s="136"/>
      <c r="N82" s="14"/>
      <c r="O82" s="80"/>
      <c r="P82" s="80"/>
      <c r="Q82" s="80"/>
      <c r="R82" s="80"/>
      <c r="S82" s="80"/>
    </row>
    <row r="83" spans="2:19" s="75" customFormat="1" ht="63" customHeight="1" thickBot="1">
      <c r="B83" s="35"/>
      <c r="C83" s="16"/>
      <c r="D83" s="16"/>
      <c r="E83" s="121" t="s">
        <v>14</v>
      </c>
      <c r="F83" s="121"/>
      <c r="G83" s="121"/>
      <c r="H83" s="58"/>
      <c r="I83" s="109"/>
      <c r="J83" s="109"/>
      <c r="K83" s="109"/>
      <c r="L83" s="109"/>
      <c r="M83" s="109"/>
      <c r="N83" s="110"/>
      <c r="O83" s="80"/>
      <c r="P83" s="80"/>
      <c r="Q83" s="80"/>
      <c r="R83" s="80"/>
      <c r="S83" s="80"/>
    </row>
    <row r="84" spans="2:19" s="75" customFormat="1" ht="63" customHeight="1">
      <c r="B84" s="85"/>
      <c r="C84" s="86"/>
      <c r="D84" s="86"/>
      <c r="E84" s="86"/>
      <c r="F84" s="86"/>
      <c r="G84" s="86"/>
      <c r="H84" s="86"/>
      <c r="I84" s="87"/>
      <c r="J84" s="87"/>
      <c r="K84" s="87"/>
      <c r="L84" s="87"/>
      <c r="M84" s="87"/>
      <c r="N84" s="87"/>
      <c r="O84" s="80"/>
      <c r="P84" s="80"/>
      <c r="Q84" s="80"/>
      <c r="R84" s="80"/>
      <c r="S84" s="80"/>
    </row>
    <row r="85" spans="2:19" s="75" customFormat="1" ht="63" customHeight="1" thickBot="1">
      <c r="B85" s="85"/>
      <c r="C85" s="86"/>
      <c r="D85" s="86"/>
      <c r="E85" s="86"/>
      <c r="F85" s="86"/>
      <c r="G85" s="86"/>
      <c r="H85" s="86"/>
      <c r="I85" s="87"/>
      <c r="J85" s="87"/>
      <c r="K85" s="87"/>
      <c r="L85" s="87"/>
      <c r="M85" s="87"/>
      <c r="N85" s="87"/>
      <c r="O85" s="80"/>
      <c r="P85" s="80"/>
      <c r="Q85" s="80"/>
      <c r="R85" s="80"/>
      <c r="S85" s="80"/>
    </row>
    <row r="86" spans="2:19" s="75" customFormat="1" ht="63" customHeight="1" thickBot="1">
      <c r="B86" s="148" t="s">
        <v>17</v>
      </c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50"/>
      <c r="O86" s="80"/>
      <c r="P86" s="80"/>
      <c r="Q86" s="80"/>
      <c r="R86" s="80"/>
      <c r="S86" s="80"/>
    </row>
    <row r="87" spans="2:19" s="75" customFormat="1" ht="63" customHeight="1" thickBot="1">
      <c r="B87" s="111">
        <v>40470</v>
      </c>
      <c r="C87" s="112"/>
      <c r="D87" s="113"/>
      <c r="E87" s="38" t="s">
        <v>5</v>
      </c>
      <c r="F87" s="151" t="s">
        <v>15</v>
      </c>
      <c r="G87" s="152"/>
      <c r="H87" s="108" t="s">
        <v>18</v>
      </c>
      <c r="I87" s="106">
        <v>0</v>
      </c>
      <c r="J87" s="36" t="s">
        <v>19</v>
      </c>
      <c r="K87" s="106">
        <v>0</v>
      </c>
      <c r="L87" s="36" t="s">
        <v>20</v>
      </c>
      <c r="M87" s="153">
        <v>0</v>
      </c>
      <c r="N87" s="154"/>
      <c r="O87" s="80"/>
      <c r="P87" s="80"/>
      <c r="Q87" s="80"/>
      <c r="R87" s="80"/>
      <c r="S87" s="80"/>
    </row>
    <row r="88" spans="2:19" s="75" customFormat="1" ht="63" customHeight="1" thickBot="1">
      <c r="B88" s="19" t="s">
        <v>1</v>
      </c>
      <c r="C88" s="20" t="s">
        <v>21</v>
      </c>
      <c r="D88" s="69" t="s">
        <v>7</v>
      </c>
      <c r="E88" s="54" t="s">
        <v>24</v>
      </c>
      <c r="F88" s="39" t="s">
        <v>25</v>
      </c>
      <c r="G88" s="40" t="s">
        <v>26</v>
      </c>
      <c r="H88" s="97" t="s">
        <v>0</v>
      </c>
      <c r="I88" s="98"/>
      <c r="J88" s="155" t="s">
        <v>4</v>
      </c>
      <c r="K88" s="156"/>
      <c r="L88" s="156"/>
      <c r="M88" s="157"/>
      <c r="N88" s="37" t="s">
        <v>3</v>
      </c>
      <c r="O88" s="80"/>
      <c r="P88" s="80"/>
      <c r="Q88" s="80"/>
      <c r="R88" s="80"/>
      <c r="S88" s="80"/>
    </row>
    <row r="89" spans="2:19" s="75" customFormat="1" ht="63" customHeight="1">
      <c r="B89" s="31"/>
      <c r="C89" s="70"/>
      <c r="D89" s="71">
        <f>SUM(B87)</f>
        <v>40470</v>
      </c>
      <c r="E89" s="55"/>
      <c r="F89" s="22"/>
      <c r="G89" s="26"/>
      <c r="H89" s="147"/>
      <c r="I89" s="131"/>
      <c r="J89" s="129"/>
      <c r="K89" s="130"/>
      <c r="L89" s="130"/>
      <c r="M89" s="131"/>
      <c r="N89" s="17"/>
      <c r="O89" s="80"/>
      <c r="P89" s="80"/>
      <c r="Q89" s="80"/>
      <c r="R89" s="80"/>
      <c r="S89" s="80"/>
    </row>
    <row r="90" spans="2:19" s="75" customFormat="1" ht="63" customHeight="1">
      <c r="B90" s="13"/>
      <c r="C90" s="11"/>
      <c r="D90" s="66">
        <f>SUM(B87)</f>
        <v>40470</v>
      </c>
      <c r="E90" s="60"/>
      <c r="F90" s="41"/>
      <c r="G90" s="42"/>
      <c r="H90" s="137"/>
      <c r="I90" s="138"/>
      <c r="J90" s="139"/>
      <c r="K90" s="140"/>
      <c r="L90" s="140"/>
      <c r="M90" s="138"/>
      <c r="N90" s="43"/>
      <c r="O90" s="80"/>
      <c r="P90" s="80"/>
      <c r="Q90" s="80"/>
      <c r="R90" s="80"/>
      <c r="S90" s="80"/>
    </row>
    <row r="91" spans="2:19" s="75" customFormat="1" ht="63" customHeight="1">
      <c r="B91" s="13"/>
      <c r="C91" s="45"/>
      <c r="D91" s="66">
        <f>SUM(B87)</f>
        <v>40470</v>
      </c>
      <c r="E91" s="61"/>
      <c r="F91" s="21"/>
      <c r="G91" s="27"/>
      <c r="H91" s="137"/>
      <c r="I91" s="138"/>
      <c r="J91" s="139"/>
      <c r="K91" s="140"/>
      <c r="L91" s="140"/>
      <c r="M91" s="138"/>
      <c r="N91" s="12"/>
      <c r="O91" s="80"/>
      <c r="P91" s="80"/>
      <c r="Q91" s="80"/>
      <c r="R91" s="80"/>
      <c r="S91" s="80"/>
    </row>
    <row r="92" spans="2:19" s="75" customFormat="1" ht="63" customHeight="1">
      <c r="B92" s="15"/>
      <c r="C92" s="65"/>
      <c r="D92" s="66">
        <f>SUM(B87)</f>
        <v>40470</v>
      </c>
      <c r="E92" s="62"/>
      <c r="F92" s="23"/>
      <c r="G92" s="28"/>
      <c r="H92" s="141"/>
      <c r="I92" s="142"/>
      <c r="J92" s="139"/>
      <c r="K92" s="140"/>
      <c r="L92" s="140"/>
      <c r="M92" s="138"/>
      <c r="N92" s="12"/>
      <c r="O92" s="80"/>
      <c r="P92" s="80"/>
      <c r="Q92" s="80"/>
      <c r="R92" s="80"/>
      <c r="S92" s="80"/>
    </row>
    <row r="93" spans="2:19" s="75" customFormat="1" ht="63" customHeight="1">
      <c r="B93" s="13"/>
      <c r="C93" s="11"/>
      <c r="D93" s="66">
        <f>SUM(B87)</f>
        <v>40470</v>
      </c>
      <c r="E93" s="63"/>
      <c r="F93" s="24"/>
      <c r="G93" s="29"/>
      <c r="H93" s="143"/>
      <c r="I93" s="144"/>
      <c r="J93" s="145"/>
      <c r="K93" s="146"/>
      <c r="L93" s="146"/>
      <c r="M93" s="144"/>
      <c r="N93" s="12"/>
      <c r="O93" s="80"/>
      <c r="P93" s="80"/>
      <c r="Q93" s="80"/>
      <c r="R93" s="80"/>
      <c r="S93" s="80"/>
    </row>
    <row r="94" spans="2:19" s="75" customFormat="1" ht="63" customHeight="1" thickBot="1">
      <c r="B94" s="18"/>
      <c r="C94" s="67"/>
      <c r="D94" s="68">
        <f>SUM(B87)</f>
        <v>40470</v>
      </c>
      <c r="E94" s="64"/>
      <c r="F94" s="25"/>
      <c r="G94" s="30"/>
      <c r="H94" s="122"/>
      <c r="I94" s="123"/>
      <c r="J94" s="124"/>
      <c r="K94" s="125"/>
      <c r="L94" s="125"/>
      <c r="M94" s="126"/>
      <c r="N94" s="14"/>
      <c r="O94" s="80"/>
      <c r="P94" s="80"/>
      <c r="Q94" s="80"/>
      <c r="R94" s="80"/>
      <c r="S94" s="80"/>
    </row>
    <row r="95" spans="2:19" s="75" customFormat="1" ht="63" customHeight="1">
      <c r="B95" s="56"/>
      <c r="C95" s="57"/>
      <c r="D95" s="57"/>
      <c r="E95" s="127" t="s">
        <v>22</v>
      </c>
      <c r="F95" s="127"/>
      <c r="G95" s="128"/>
      <c r="H95" s="129"/>
      <c r="I95" s="130"/>
      <c r="J95" s="130"/>
      <c r="K95" s="130"/>
      <c r="L95" s="130"/>
      <c r="M95" s="131"/>
      <c r="N95" s="17"/>
      <c r="O95" s="80"/>
      <c r="P95" s="80"/>
      <c r="Q95" s="80"/>
      <c r="R95" s="80"/>
      <c r="S95" s="80"/>
    </row>
    <row r="96" spans="2:19" s="75" customFormat="1" ht="63" customHeight="1" thickBot="1">
      <c r="B96" s="33"/>
      <c r="C96" s="34"/>
      <c r="D96" s="34"/>
      <c r="E96" s="132" t="s">
        <v>23</v>
      </c>
      <c r="F96" s="132"/>
      <c r="G96" s="133"/>
      <c r="H96" s="134"/>
      <c r="I96" s="135"/>
      <c r="J96" s="135"/>
      <c r="K96" s="135"/>
      <c r="L96" s="135"/>
      <c r="M96" s="136"/>
      <c r="N96" s="14"/>
      <c r="O96" s="80"/>
      <c r="P96" s="80"/>
      <c r="Q96" s="80"/>
      <c r="R96" s="80"/>
      <c r="S96" s="80"/>
    </row>
    <row r="97" spans="2:19" s="75" customFormat="1" ht="63" customHeight="1" thickBot="1">
      <c r="B97" s="35"/>
      <c r="C97" s="16"/>
      <c r="D97" s="16"/>
      <c r="E97" s="121" t="s">
        <v>14</v>
      </c>
      <c r="F97" s="121"/>
      <c r="G97" s="121"/>
      <c r="H97" s="58"/>
      <c r="I97" s="109"/>
      <c r="J97" s="109"/>
      <c r="K97" s="109"/>
      <c r="L97" s="109"/>
      <c r="M97" s="109"/>
      <c r="N97" s="110"/>
      <c r="O97" s="80"/>
      <c r="P97" s="80"/>
      <c r="Q97" s="80"/>
      <c r="R97" s="80"/>
      <c r="S97" s="80"/>
    </row>
    <row r="98" spans="2:19" s="75" customFormat="1" ht="63" customHeight="1">
      <c r="B98" s="94"/>
      <c r="C98" s="95"/>
      <c r="D98" s="95"/>
      <c r="E98" s="95"/>
      <c r="F98" s="95"/>
      <c r="G98" s="95"/>
      <c r="H98" s="95"/>
      <c r="I98" s="87"/>
      <c r="J98" s="87"/>
      <c r="K98" s="87"/>
      <c r="L98" s="87"/>
      <c r="M98" s="87"/>
      <c r="N98" s="87"/>
    </row>
    <row r="99" spans="2:19" s="75" customFormat="1" ht="63" customHeight="1" thickBot="1">
      <c r="B99" s="94"/>
      <c r="C99" s="95"/>
      <c r="D99" s="95"/>
      <c r="E99" s="95"/>
      <c r="F99" s="95"/>
      <c r="G99" s="95"/>
      <c r="H99" s="95"/>
      <c r="I99" s="87"/>
      <c r="J99" s="87"/>
      <c r="K99" s="87"/>
      <c r="L99" s="87"/>
      <c r="M99" s="87"/>
      <c r="N99" s="87"/>
    </row>
    <row r="100" spans="2:19" s="75" customFormat="1" ht="63" customHeight="1" thickBot="1">
      <c r="B100" s="148" t="s">
        <v>17</v>
      </c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50"/>
    </row>
    <row r="101" spans="2:19" s="75" customFormat="1" ht="63" customHeight="1" thickBot="1">
      <c r="B101" s="111">
        <v>40470</v>
      </c>
      <c r="C101" s="112"/>
      <c r="D101" s="113"/>
      <c r="E101" s="38" t="s">
        <v>5</v>
      </c>
      <c r="F101" s="151" t="s">
        <v>15</v>
      </c>
      <c r="G101" s="152"/>
      <c r="H101" s="108" t="s">
        <v>18</v>
      </c>
      <c r="I101" s="106">
        <v>0</v>
      </c>
      <c r="J101" s="36" t="s">
        <v>19</v>
      </c>
      <c r="K101" s="106">
        <v>0</v>
      </c>
      <c r="L101" s="36" t="s">
        <v>20</v>
      </c>
      <c r="M101" s="153">
        <v>0</v>
      </c>
      <c r="N101" s="154"/>
    </row>
    <row r="102" spans="2:19" s="75" customFormat="1" ht="63" customHeight="1" thickBot="1">
      <c r="B102" s="19" t="s">
        <v>1</v>
      </c>
      <c r="C102" s="20" t="s">
        <v>21</v>
      </c>
      <c r="D102" s="69" t="s">
        <v>7</v>
      </c>
      <c r="E102" s="54" t="s">
        <v>24</v>
      </c>
      <c r="F102" s="39" t="s">
        <v>25</v>
      </c>
      <c r="G102" s="40" t="s">
        <v>26</v>
      </c>
      <c r="H102" s="97" t="s">
        <v>0</v>
      </c>
      <c r="I102" s="98"/>
      <c r="J102" s="155" t="s">
        <v>4</v>
      </c>
      <c r="K102" s="156"/>
      <c r="L102" s="156"/>
      <c r="M102" s="157"/>
      <c r="N102" s="37" t="s">
        <v>3</v>
      </c>
    </row>
    <row r="103" spans="2:19" s="75" customFormat="1" ht="63" customHeight="1">
      <c r="B103" s="31"/>
      <c r="C103" s="70"/>
      <c r="D103" s="71">
        <f>SUM(B101)</f>
        <v>40470</v>
      </c>
      <c r="E103" s="55"/>
      <c r="F103" s="22"/>
      <c r="G103" s="26"/>
      <c r="H103" s="147"/>
      <c r="I103" s="131"/>
      <c r="J103" s="129"/>
      <c r="K103" s="130"/>
      <c r="L103" s="130"/>
      <c r="M103" s="131"/>
      <c r="N103" s="17"/>
    </row>
    <row r="104" spans="2:19" s="75" customFormat="1" ht="63" customHeight="1">
      <c r="B104" s="13"/>
      <c r="C104" s="11"/>
      <c r="D104" s="66">
        <f>SUM(B101)</f>
        <v>40470</v>
      </c>
      <c r="E104" s="60"/>
      <c r="F104" s="41"/>
      <c r="G104" s="42"/>
      <c r="H104" s="137"/>
      <c r="I104" s="138"/>
      <c r="J104" s="139"/>
      <c r="K104" s="140"/>
      <c r="L104" s="140"/>
      <c r="M104" s="138"/>
      <c r="N104" s="43"/>
    </row>
    <row r="105" spans="2:19" s="75" customFormat="1" ht="63" customHeight="1">
      <c r="B105" s="13"/>
      <c r="C105" s="45"/>
      <c r="D105" s="66">
        <f>SUM(B101)</f>
        <v>40470</v>
      </c>
      <c r="E105" s="61"/>
      <c r="F105" s="21"/>
      <c r="G105" s="27"/>
      <c r="H105" s="137"/>
      <c r="I105" s="138"/>
      <c r="J105" s="139"/>
      <c r="K105" s="140"/>
      <c r="L105" s="140"/>
      <c r="M105" s="138"/>
      <c r="N105" s="12"/>
    </row>
    <row r="106" spans="2:19" s="75" customFormat="1" ht="63" customHeight="1">
      <c r="B106" s="15"/>
      <c r="C106" s="65"/>
      <c r="D106" s="66">
        <f>SUM(B101)</f>
        <v>40470</v>
      </c>
      <c r="E106" s="62"/>
      <c r="F106" s="23"/>
      <c r="G106" s="28"/>
      <c r="H106" s="141"/>
      <c r="I106" s="142"/>
      <c r="J106" s="139"/>
      <c r="K106" s="140"/>
      <c r="L106" s="140"/>
      <c r="M106" s="138"/>
      <c r="N106" s="12"/>
    </row>
    <row r="107" spans="2:19" s="75" customFormat="1" ht="63" customHeight="1">
      <c r="B107" s="13"/>
      <c r="C107" s="11"/>
      <c r="D107" s="66">
        <f>SUM(B101)</f>
        <v>40470</v>
      </c>
      <c r="E107" s="63"/>
      <c r="F107" s="24"/>
      <c r="G107" s="29"/>
      <c r="H107" s="143"/>
      <c r="I107" s="144"/>
      <c r="J107" s="145"/>
      <c r="K107" s="146"/>
      <c r="L107" s="146"/>
      <c r="M107" s="144"/>
      <c r="N107" s="12"/>
    </row>
    <row r="108" spans="2:19" s="75" customFormat="1" ht="63" customHeight="1" thickBot="1">
      <c r="B108" s="18"/>
      <c r="C108" s="67"/>
      <c r="D108" s="68">
        <f>SUM(B101)</f>
        <v>40470</v>
      </c>
      <c r="E108" s="64"/>
      <c r="F108" s="25"/>
      <c r="G108" s="30"/>
      <c r="H108" s="122"/>
      <c r="I108" s="123"/>
      <c r="J108" s="124"/>
      <c r="K108" s="125"/>
      <c r="L108" s="125"/>
      <c r="M108" s="126"/>
      <c r="N108" s="14"/>
    </row>
    <row r="109" spans="2:19" s="75" customFormat="1" ht="63" customHeight="1">
      <c r="B109" s="56"/>
      <c r="C109" s="57"/>
      <c r="D109" s="57"/>
      <c r="E109" s="127" t="s">
        <v>22</v>
      </c>
      <c r="F109" s="127"/>
      <c r="G109" s="128"/>
      <c r="H109" s="129"/>
      <c r="I109" s="130"/>
      <c r="J109" s="130"/>
      <c r="K109" s="130"/>
      <c r="L109" s="130"/>
      <c r="M109" s="131"/>
      <c r="N109" s="17"/>
    </row>
    <row r="110" spans="2:19" s="75" customFormat="1" ht="63" customHeight="1" thickBot="1">
      <c r="B110" s="33"/>
      <c r="C110" s="34"/>
      <c r="D110" s="34"/>
      <c r="E110" s="132" t="s">
        <v>23</v>
      </c>
      <c r="F110" s="132"/>
      <c r="G110" s="133"/>
      <c r="H110" s="134"/>
      <c r="I110" s="135"/>
      <c r="J110" s="135"/>
      <c r="K110" s="135"/>
      <c r="L110" s="135"/>
      <c r="M110" s="136"/>
      <c r="N110" s="14"/>
    </row>
    <row r="111" spans="2:19" s="75" customFormat="1" ht="63" customHeight="1" thickBot="1">
      <c r="B111" s="35"/>
      <c r="C111" s="16"/>
      <c r="D111" s="16"/>
      <c r="E111" s="121" t="s">
        <v>14</v>
      </c>
      <c r="F111" s="121"/>
      <c r="G111" s="121"/>
      <c r="H111" s="58"/>
      <c r="I111" s="109"/>
      <c r="J111" s="109"/>
      <c r="K111" s="109"/>
      <c r="L111" s="109"/>
      <c r="M111" s="109"/>
      <c r="N111" s="110"/>
    </row>
    <row r="112" spans="2:19" s="75" customFormat="1" ht="63" customHeight="1">
      <c r="B112" s="94"/>
      <c r="C112" s="95"/>
      <c r="D112" s="95"/>
      <c r="E112" s="95"/>
      <c r="F112" s="95"/>
      <c r="G112" s="95"/>
      <c r="H112" s="95"/>
      <c r="I112" s="87"/>
      <c r="J112" s="87"/>
      <c r="K112" s="87"/>
      <c r="L112" s="87"/>
      <c r="M112" s="87"/>
      <c r="N112" s="87"/>
    </row>
    <row r="113" spans="2:14" s="75" customFormat="1" ht="63" customHeight="1" thickBot="1">
      <c r="B113" s="94"/>
      <c r="C113" s="95"/>
      <c r="D113" s="95"/>
      <c r="E113" s="95"/>
      <c r="F113" s="95"/>
      <c r="G113" s="95"/>
      <c r="H113" s="95"/>
      <c r="I113" s="87"/>
      <c r="J113" s="87"/>
      <c r="K113" s="87"/>
      <c r="L113" s="87"/>
      <c r="M113" s="87"/>
      <c r="N113" s="87"/>
    </row>
    <row r="114" spans="2:14" s="75" customFormat="1" ht="63" customHeight="1" thickBot="1">
      <c r="B114" s="148" t="s">
        <v>17</v>
      </c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50"/>
    </row>
    <row r="115" spans="2:14" s="75" customFormat="1" ht="63" customHeight="1" thickBot="1">
      <c r="B115" s="111">
        <v>40470</v>
      </c>
      <c r="C115" s="112"/>
      <c r="D115" s="113"/>
      <c r="E115" s="38" t="s">
        <v>5</v>
      </c>
      <c r="F115" s="151" t="s">
        <v>15</v>
      </c>
      <c r="G115" s="152"/>
      <c r="H115" s="108" t="s">
        <v>18</v>
      </c>
      <c r="I115" s="106">
        <v>0</v>
      </c>
      <c r="J115" s="36" t="s">
        <v>19</v>
      </c>
      <c r="K115" s="106">
        <v>0</v>
      </c>
      <c r="L115" s="36" t="s">
        <v>20</v>
      </c>
      <c r="M115" s="153">
        <v>0</v>
      </c>
      <c r="N115" s="154"/>
    </row>
    <row r="116" spans="2:14" s="75" customFormat="1" ht="63" customHeight="1" thickBot="1">
      <c r="B116" s="19" t="s">
        <v>1</v>
      </c>
      <c r="C116" s="20" t="s">
        <v>21</v>
      </c>
      <c r="D116" s="69" t="s">
        <v>7</v>
      </c>
      <c r="E116" s="54" t="s">
        <v>24</v>
      </c>
      <c r="F116" s="39" t="s">
        <v>25</v>
      </c>
      <c r="G116" s="40" t="s">
        <v>26</v>
      </c>
      <c r="H116" s="97" t="s">
        <v>0</v>
      </c>
      <c r="I116" s="98"/>
      <c r="J116" s="155" t="s">
        <v>4</v>
      </c>
      <c r="K116" s="156"/>
      <c r="L116" s="156"/>
      <c r="M116" s="157"/>
      <c r="N116" s="37" t="s">
        <v>3</v>
      </c>
    </row>
    <row r="117" spans="2:14" s="75" customFormat="1" ht="63" customHeight="1">
      <c r="B117" s="31"/>
      <c r="C117" s="70"/>
      <c r="D117" s="71">
        <f>SUM(B115)</f>
        <v>40470</v>
      </c>
      <c r="E117" s="55"/>
      <c r="F117" s="22"/>
      <c r="G117" s="26"/>
      <c r="H117" s="147"/>
      <c r="I117" s="131"/>
      <c r="J117" s="129"/>
      <c r="K117" s="130"/>
      <c r="L117" s="130"/>
      <c r="M117" s="131"/>
      <c r="N117" s="17"/>
    </row>
    <row r="118" spans="2:14" s="75" customFormat="1" ht="63" customHeight="1">
      <c r="B118" s="13"/>
      <c r="C118" s="11"/>
      <c r="D118" s="66">
        <f>SUM(B115)</f>
        <v>40470</v>
      </c>
      <c r="E118" s="60"/>
      <c r="F118" s="41"/>
      <c r="G118" s="42"/>
      <c r="H118" s="137"/>
      <c r="I118" s="138"/>
      <c r="J118" s="139"/>
      <c r="K118" s="140"/>
      <c r="L118" s="140"/>
      <c r="M118" s="138"/>
      <c r="N118" s="43"/>
    </row>
    <row r="119" spans="2:14" s="75" customFormat="1" ht="63" customHeight="1">
      <c r="B119" s="13"/>
      <c r="C119" s="45"/>
      <c r="D119" s="66">
        <f>SUM(B115)</f>
        <v>40470</v>
      </c>
      <c r="E119" s="61"/>
      <c r="F119" s="21"/>
      <c r="G119" s="27"/>
      <c r="H119" s="137"/>
      <c r="I119" s="138"/>
      <c r="J119" s="139"/>
      <c r="K119" s="140"/>
      <c r="L119" s="140"/>
      <c r="M119" s="138"/>
      <c r="N119" s="12"/>
    </row>
    <row r="120" spans="2:14" s="75" customFormat="1" ht="63" customHeight="1">
      <c r="B120" s="15"/>
      <c r="C120" s="65"/>
      <c r="D120" s="66">
        <f>SUM(B115)</f>
        <v>40470</v>
      </c>
      <c r="E120" s="62"/>
      <c r="F120" s="23"/>
      <c r="G120" s="28"/>
      <c r="H120" s="141"/>
      <c r="I120" s="142"/>
      <c r="J120" s="139"/>
      <c r="K120" s="140"/>
      <c r="L120" s="140"/>
      <c r="M120" s="138"/>
      <c r="N120" s="12"/>
    </row>
    <row r="121" spans="2:14" s="75" customFormat="1" ht="63" customHeight="1">
      <c r="B121" s="13"/>
      <c r="C121" s="11"/>
      <c r="D121" s="66">
        <f>SUM(B115)</f>
        <v>40470</v>
      </c>
      <c r="E121" s="63"/>
      <c r="F121" s="24"/>
      <c r="G121" s="29"/>
      <c r="H121" s="143"/>
      <c r="I121" s="144"/>
      <c r="J121" s="145"/>
      <c r="K121" s="146"/>
      <c r="L121" s="146"/>
      <c r="M121" s="144"/>
      <c r="N121" s="12"/>
    </row>
    <row r="122" spans="2:14" s="75" customFormat="1" ht="63" customHeight="1" thickBot="1">
      <c r="B122" s="18"/>
      <c r="C122" s="67"/>
      <c r="D122" s="68">
        <f>SUM(B115)</f>
        <v>40470</v>
      </c>
      <c r="E122" s="64"/>
      <c r="F122" s="25"/>
      <c r="G122" s="30"/>
      <c r="H122" s="122"/>
      <c r="I122" s="123"/>
      <c r="J122" s="124"/>
      <c r="K122" s="125"/>
      <c r="L122" s="125"/>
      <c r="M122" s="126"/>
      <c r="N122" s="14"/>
    </row>
    <row r="123" spans="2:14" s="75" customFormat="1" ht="63" customHeight="1">
      <c r="B123" s="56"/>
      <c r="C123" s="57"/>
      <c r="D123" s="57"/>
      <c r="E123" s="127" t="s">
        <v>22</v>
      </c>
      <c r="F123" s="127"/>
      <c r="G123" s="128"/>
      <c r="H123" s="129"/>
      <c r="I123" s="130"/>
      <c r="J123" s="130"/>
      <c r="K123" s="130"/>
      <c r="L123" s="130"/>
      <c r="M123" s="131"/>
      <c r="N123" s="17"/>
    </row>
    <row r="124" spans="2:14" s="75" customFormat="1" ht="63" customHeight="1" thickBot="1">
      <c r="B124" s="33"/>
      <c r="C124" s="34"/>
      <c r="D124" s="34"/>
      <c r="E124" s="132" t="s">
        <v>23</v>
      </c>
      <c r="F124" s="132"/>
      <c r="G124" s="133"/>
      <c r="H124" s="134"/>
      <c r="I124" s="135"/>
      <c r="J124" s="135"/>
      <c r="K124" s="135"/>
      <c r="L124" s="135"/>
      <c r="M124" s="136"/>
      <c r="N124" s="14"/>
    </row>
    <row r="125" spans="2:14" s="75" customFormat="1" ht="63" customHeight="1" thickBot="1">
      <c r="B125" s="35"/>
      <c r="C125" s="16"/>
      <c r="D125" s="16"/>
      <c r="E125" s="121" t="s">
        <v>14</v>
      </c>
      <c r="F125" s="121"/>
      <c r="G125" s="121"/>
      <c r="H125" s="58"/>
      <c r="I125" s="109"/>
      <c r="J125" s="109"/>
      <c r="K125" s="109"/>
      <c r="L125" s="109"/>
      <c r="M125" s="109"/>
      <c r="N125" s="110"/>
    </row>
    <row r="126" spans="2:14" s="75" customFormat="1" ht="63" customHeight="1">
      <c r="B126" s="94"/>
      <c r="C126" s="95"/>
      <c r="D126" s="95"/>
      <c r="E126" s="95"/>
      <c r="F126" s="95"/>
      <c r="G126" s="95"/>
      <c r="H126" s="95"/>
      <c r="I126" s="87"/>
      <c r="J126" s="87"/>
      <c r="K126" s="87"/>
      <c r="L126" s="87"/>
      <c r="M126" s="87"/>
      <c r="N126" s="87"/>
    </row>
    <row r="127" spans="2:14" s="75" customFormat="1" ht="63" customHeight="1" thickBot="1">
      <c r="B127" s="94"/>
      <c r="C127" s="95"/>
      <c r="D127" s="95"/>
      <c r="E127" s="95"/>
      <c r="F127" s="95"/>
      <c r="G127" s="95"/>
      <c r="H127" s="95"/>
      <c r="I127" s="87"/>
      <c r="J127" s="87"/>
      <c r="K127" s="87"/>
      <c r="L127" s="87"/>
      <c r="M127" s="87"/>
      <c r="N127" s="87"/>
    </row>
    <row r="128" spans="2:14" s="75" customFormat="1" ht="63" customHeight="1" thickBot="1">
      <c r="B128" s="148" t="s">
        <v>17</v>
      </c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50"/>
    </row>
    <row r="129" spans="2:14" s="75" customFormat="1" ht="63" customHeight="1" thickBot="1">
      <c r="B129" s="111">
        <v>40470</v>
      </c>
      <c r="C129" s="112"/>
      <c r="D129" s="113"/>
      <c r="E129" s="38" t="s">
        <v>5</v>
      </c>
      <c r="F129" s="151" t="s">
        <v>15</v>
      </c>
      <c r="G129" s="152"/>
      <c r="H129" s="108" t="s">
        <v>18</v>
      </c>
      <c r="I129" s="106">
        <v>0</v>
      </c>
      <c r="J129" s="36" t="s">
        <v>19</v>
      </c>
      <c r="K129" s="106">
        <v>0</v>
      </c>
      <c r="L129" s="36" t="s">
        <v>20</v>
      </c>
      <c r="M129" s="153">
        <v>0</v>
      </c>
      <c r="N129" s="154"/>
    </row>
    <row r="130" spans="2:14" s="75" customFormat="1" ht="63" customHeight="1" thickBot="1">
      <c r="B130" s="19" t="s">
        <v>1</v>
      </c>
      <c r="C130" s="20" t="s">
        <v>21</v>
      </c>
      <c r="D130" s="69" t="s">
        <v>7</v>
      </c>
      <c r="E130" s="54" t="s">
        <v>24</v>
      </c>
      <c r="F130" s="39" t="s">
        <v>25</v>
      </c>
      <c r="G130" s="40" t="s">
        <v>26</v>
      </c>
      <c r="H130" s="97" t="s">
        <v>0</v>
      </c>
      <c r="I130" s="98"/>
      <c r="J130" s="155" t="s">
        <v>4</v>
      </c>
      <c r="K130" s="156"/>
      <c r="L130" s="156"/>
      <c r="M130" s="157"/>
      <c r="N130" s="37" t="s">
        <v>3</v>
      </c>
    </row>
    <row r="131" spans="2:14" s="75" customFormat="1" ht="63" customHeight="1">
      <c r="B131" s="31"/>
      <c r="C131" s="70"/>
      <c r="D131" s="71">
        <f>SUM(B129)</f>
        <v>40470</v>
      </c>
      <c r="E131" s="55"/>
      <c r="F131" s="22"/>
      <c r="G131" s="26"/>
      <c r="H131" s="147"/>
      <c r="I131" s="131"/>
      <c r="J131" s="129"/>
      <c r="K131" s="130"/>
      <c r="L131" s="130"/>
      <c r="M131" s="131"/>
      <c r="N131" s="17"/>
    </row>
    <row r="132" spans="2:14" s="75" customFormat="1" ht="63" customHeight="1">
      <c r="B132" s="13"/>
      <c r="C132" s="11"/>
      <c r="D132" s="66">
        <f>SUM(B129)</f>
        <v>40470</v>
      </c>
      <c r="E132" s="60"/>
      <c r="F132" s="41"/>
      <c r="G132" s="42"/>
      <c r="H132" s="137"/>
      <c r="I132" s="138"/>
      <c r="J132" s="139"/>
      <c r="K132" s="140"/>
      <c r="L132" s="140"/>
      <c r="M132" s="138"/>
      <c r="N132" s="43"/>
    </row>
    <row r="133" spans="2:14" s="75" customFormat="1" ht="63" customHeight="1">
      <c r="B133" s="13"/>
      <c r="C133" s="45"/>
      <c r="D133" s="66">
        <f>SUM(B129)</f>
        <v>40470</v>
      </c>
      <c r="E133" s="61"/>
      <c r="F133" s="21"/>
      <c r="G133" s="27"/>
      <c r="H133" s="137"/>
      <c r="I133" s="138"/>
      <c r="J133" s="139"/>
      <c r="K133" s="140"/>
      <c r="L133" s="140"/>
      <c r="M133" s="138"/>
      <c r="N133" s="12"/>
    </row>
    <row r="134" spans="2:14" s="75" customFormat="1" ht="63" customHeight="1">
      <c r="B134" s="15"/>
      <c r="C134" s="65"/>
      <c r="D134" s="66">
        <f>SUM(B129)</f>
        <v>40470</v>
      </c>
      <c r="E134" s="62"/>
      <c r="F134" s="23"/>
      <c r="G134" s="28"/>
      <c r="H134" s="141"/>
      <c r="I134" s="142"/>
      <c r="J134" s="139"/>
      <c r="K134" s="140"/>
      <c r="L134" s="140"/>
      <c r="M134" s="138"/>
      <c r="N134" s="12"/>
    </row>
    <row r="135" spans="2:14" s="75" customFormat="1" ht="63" customHeight="1">
      <c r="B135" s="13"/>
      <c r="C135" s="11"/>
      <c r="D135" s="66">
        <f>SUM(B129)</f>
        <v>40470</v>
      </c>
      <c r="E135" s="63"/>
      <c r="F135" s="24"/>
      <c r="G135" s="29"/>
      <c r="H135" s="143"/>
      <c r="I135" s="144"/>
      <c r="J135" s="145"/>
      <c r="K135" s="146"/>
      <c r="L135" s="146"/>
      <c r="M135" s="144"/>
      <c r="N135" s="12"/>
    </row>
    <row r="136" spans="2:14" s="75" customFormat="1" ht="63" customHeight="1" thickBot="1">
      <c r="B136" s="18"/>
      <c r="C136" s="67"/>
      <c r="D136" s="68">
        <f>SUM(B129)</f>
        <v>40470</v>
      </c>
      <c r="E136" s="64"/>
      <c r="F136" s="25"/>
      <c r="G136" s="30"/>
      <c r="H136" s="122"/>
      <c r="I136" s="123"/>
      <c r="J136" s="124"/>
      <c r="K136" s="125"/>
      <c r="L136" s="125"/>
      <c r="M136" s="126"/>
      <c r="N136" s="14"/>
    </row>
    <row r="137" spans="2:14" s="75" customFormat="1" ht="63" customHeight="1">
      <c r="B137" s="56"/>
      <c r="C137" s="57"/>
      <c r="D137" s="57"/>
      <c r="E137" s="127" t="s">
        <v>22</v>
      </c>
      <c r="F137" s="127"/>
      <c r="G137" s="128"/>
      <c r="H137" s="129"/>
      <c r="I137" s="130"/>
      <c r="J137" s="130"/>
      <c r="K137" s="130"/>
      <c r="L137" s="130"/>
      <c r="M137" s="131"/>
      <c r="N137" s="17"/>
    </row>
    <row r="138" spans="2:14" s="75" customFormat="1" ht="63" customHeight="1" thickBot="1">
      <c r="B138" s="33"/>
      <c r="C138" s="34"/>
      <c r="D138" s="34"/>
      <c r="E138" s="132" t="s">
        <v>23</v>
      </c>
      <c r="F138" s="132"/>
      <c r="G138" s="133"/>
      <c r="H138" s="134"/>
      <c r="I138" s="135"/>
      <c r="J138" s="135"/>
      <c r="K138" s="135"/>
      <c r="L138" s="135"/>
      <c r="M138" s="136"/>
      <c r="N138" s="14"/>
    </row>
    <row r="139" spans="2:14" s="75" customFormat="1" ht="63" customHeight="1" thickBot="1">
      <c r="B139" s="35"/>
      <c r="C139" s="16"/>
      <c r="D139" s="16"/>
      <c r="E139" s="121" t="s">
        <v>14</v>
      </c>
      <c r="F139" s="121"/>
      <c r="G139" s="121"/>
      <c r="H139" s="58"/>
      <c r="I139" s="109"/>
      <c r="J139" s="109"/>
      <c r="K139" s="109"/>
      <c r="L139" s="109"/>
      <c r="M139" s="109"/>
      <c r="N139" s="110"/>
    </row>
    <row r="140" spans="2:14" s="75" customFormat="1" ht="63" customHeight="1">
      <c r="B140" s="94"/>
      <c r="C140" s="95"/>
      <c r="D140" s="95"/>
      <c r="E140" s="95"/>
      <c r="F140" s="95"/>
      <c r="G140" s="95"/>
      <c r="H140" s="95"/>
      <c r="I140" s="87"/>
      <c r="J140" s="87"/>
      <c r="K140" s="87"/>
      <c r="L140" s="87"/>
      <c r="M140" s="87"/>
      <c r="N140" s="87"/>
    </row>
    <row r="141" spans="2:14" s="75" customFormat="1" ht="63" customHeight="1" thickBot="1">
      <c r="B141" s="94"/>
      <c r="C141" s="95"/>
      <c r="D141" s="95"/>
      <c r="E141" s="95"/>
      <c r="F141" s="95"/>
      <c r="G141" s="95"/>
      <c r="H141" s="95"/>
      <c r="I141" s="87"/>
      <c r="J141" s="87"/>
      <c r="K141" s="87"/>
      <c r="L141" s="87"/>
      <c r="M141" s="87"/>
      <c r="N141" s="87"/>
    </row>
    <row r="142" spans="2:14" s="75" customFormat="1" ht="63" customHeight="1" thickBot="1">
      <c r="B142" s="148" t="s">
        <v>17</v>
      </c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50"/>
    </row>
    <row r="143" spans="2:14" s="75" customFormat="1" ht="63" customHeight="1" thickBot="1">
      <c r="B143" s="111">
        <v>40470</v>
      </c>
      <c r="C143" s="112"/>
      <c r="D143" s="113"/>
      <c r="E143" s="38" t="s">
        <v>5</v>
      </c>
      <c r="F143" s="151" t="s">
        <v>15</v>
      </c>
      <c r="G143" s="152"/>
      <c r="H143" s="108" t="s">
        <v>18</v>
      </c>
      <c r="I143" s="106">
        <v>0</v>
      </c>
      <c r="J143" s="36" t="s">
        <v>19</v>
      </c>
      <c r="K143" s="106">
        <v>0</v>
      </c>
      <c r="L143" s="36" t="s">
        <v>20</v>
      </c>
      <c r="M143" s="153">
        <v>0</v>
      </c>
      <c r="N143" s="154"/>
    </row>
    <row r="144" spans="2:14" s="75" customFormat="1" ht="63" customHeight="1" thickBot="1">
      <c r="B144" s="19" t="s">
        <v>1</v>
      </c>
      <c r="C144" s="20" t="s">
        <v>21</v>
      </c>
      <c r="D144" s="69" t="s">
        <v>7</v>
      </c>
      <c r="E144" s="54" t="s">
        <v>24</v>
      </c>
      <c r="F144" s="39" t="s">
        <v>25</v>
      </c>
      <c r="G144" s="40" t="s">
        <v>26</v>
      </c>
      <c r="H144" s="97" t="s">
        <v>0</v>
      </c>
      <c r="I144" s="98"/>
      <c r="J144" s="155" t="s">
        <v>4</v>
      </c>
      <c r="K144" s="156"/>
      <c r="L144" s="156"/>
      <c r="M144" s="157"/>
      <c r="N144" s="37" t="s">
        <v>3</v>
      </c>
    </row>
    <row r="145" spans="2:14" s="75" customFormat="1" ht="63" customHeight="1">
      <c r="B145" s="31"/>
      <c r="C145" s="70"/>
      <c r="D145" s="71">
        <f>SUM(B143)</f>
        <v>40470</v>
      </c>
      <c r="E145" s="55"/>
      <c r="F145" s="22"/>
      <c r="G145" s="26"/>
      <c r="H145" s="147"/>
      <c r="I145" s="131"/>
      <c r="J145" s="129"/>
      <c r="K145" s="130"/>
      <c r="L145" s="130"/>
      <c r="M145" s="131"/>
      <c r="N145" s="17"/>
    </row>
    <row r="146" spans="2:14" s="75" customFormat="1" ht="63" customHeight="1">
      <c r="B146" s="13"/>
      <c r="C146" s="11"/>
      <c r="D146" s="66">
        <f>SUM(B143)</f>
        <v>40470</v>
      </c>
      <c r="E146" s="60"/>
      <c r="F146" s="41"/>
      <c r="G146" s="42"/>
      <c r="H146" s="137"/>
      <c r="I146" s="138"/>
      <c r="J146" s="139"/>
      <c r="K146" s="140"/>
      <c r="L146" s="140"/>
      <c r="M146" s="138"/>
      <c r="N146" s="43"/>
    </row>
    <row r="147" spans="2:14" s="75" customFormat="1" ht="63" customHeight="1">
      <c r="B147" s="13"/>
      <c r="C147" s="45"/>
      <c r="D147" s="66">
        <f>SUM(B143)</f>
        <v>40470</v>
      </c>
      <c r="E147" s="61"/>
      <c r="F147" s="21"/>
      <c r="G147" s="27"/>
      <c r="H147" s="137"/>
      <c r="I147" s="138"/>
      <c r="J147" s="139"/>
      <c r="K147" s="140"/>
      <c r="L147" s="140"/>
      <c r="M147" s="138"/>
      <c r="N147" s="12"/>
    </row>
    <row r="148" spans="2:14" s="75" customFormat="1" ht="63" customHeight="1">
      <c r="B148" s="15"/>
      <c r="C148" s="65"/>
      <c r="D148" s="66">
        <f>SUM(B143)</f>
        <v>40470</v>
      </c>
      <c r="E148" s="62"/>
      <c r="F148" s="23"/>
      <c r="G148" s="28"/>
      <c r="H148" s="141"/>
      <c r="I148" s="142"/>
      <c r="J148" s="139"/>
      <c r="K148" s="140"/>
      <c r="L148" s="140"/>
      <c r="M148" s="138"/>
      <c r="N148" s="12"/>
    </row>
    <row r="149" spans="2:14" s="75" customFormat="1" ht="63" customHeight="1">
      <c r="B149" s="13"/>
      <c r="C149" s="11"/>
      <c r="D149" s="66">
        <f>SUM(B143)</f>
        <v>40470</v>
      </c>
      <c r="E149" s="63"/>
      <c r="F149" s="24"/>
      <c r="G149" s="29"/>
      <c r="H149" s="143"/>
      <c r="I149" s="144"/>
      <c r="J149" s="145"/>
      <c r="K149" s="146"/>
      <c r="L149" s="146"/>
      <c r="M149" s="144"/>
      <c r="N149" s="12"/>
    </row>
    <row r="150" spans="2:14" s="75" customFormat="1" ht="63" customHeight="1" thickBot="1">
      <c r="B150" s="18"/>
      <c r="C150" s="67"/>
      <c r="D150" s="68">
        <f>SUM(B143)</f>
        <v>40470</v>
      </c>
      <c r="E150" s="64"/>
      <c r="F150" s="25"/>
      <c r="G150" s="30"/>
      <c r="H150" s="122"/>
      <c r="I150" s="123"/>
      <c r="J150" s="124"/>
      <c r="K150" s="125"/>
      <c r="L150" s="125"/>
      <c r="M150" s="126"/>
      <c r="N150" s="14"/>
    </row>
    <row r="151" spans="2:14" s="75" customFormat="1" ht="63" customHeight="1">
      <c r="B151" s="56"/>
      <c r="C151" s="57"/>
      <c r="D151" s="57"/>
      <c r="E151" s="127" t="s">
        <v>22</v>
      </c>
      <c r="F151" s="127"/>
      <c r="G151" s="128"/>
      <c r="H151" s="129"/>
      <c r="I151" s="130"/>
      <c r="J151" s="130"/>
      <c r="K151" s="130"/>
      <c r="L151" s="130"/>
      <c r="M151" s="131"/>
      <c r="N151" s="17"/>
    </row>
    <row r="152" spans="2:14" s="75" customFormat="1" ht="63" customHeight="1" thickBot="1">
      <c r="B152" s="33"/>
      <c r="C152" s="34"/>
      <c r="D152" s="34"/>
      <c r="E152" s="132" t="s">
        <v>23</v>
      </c>
      <c r="F152" s="132"/>
      <c r="G152" s="133"/>
      <c r="H152" s="134"/>
      <c r="I152" s="135"/>
      <c r="J152" s="135"/>
      <c r="K152" s="135"/>
      <c r="L152" s="135"/>
      <c r="M152" s="136"/>
      <c r="N152" s="14"/>
    </row>
    <row r="153" spans="2:14" s="75" customFormat="1" ht="63" customHeight="1" thickBot="1">
      <c r="B153" s="35"/>
      <c r="C153" s="16"/>
      <c r="D153" s="16"/>
      <c r="E153" s="121" t="s">
        <v>14</v>
      </c>
      <c r="F153" s="121"/>
      <c r="G153" s="121"/>
      <c r="H153" s="58"/>
      <c r="I153" s="109"/>
      <c r="J153" s="109"/>
      <c r="K153" s="109"/>
      <c r="L153" s="109"/>
      <c r="M153" s="109"/>
      <c r="N153" s="110"/>
    </row>
    <row r="154" spans="2:14" s="75" customFormat="1" ht="63" customHeight="1">
      <c r="B154" s="94"/>
      <c r="C154" s="95"/>
      <c r="D154" s="95"/>
      <c r="E154" s="95"/>
      <c r="F154" s="95"/>
      <c r="G154" s="95"/>
      <c r="H154" s="95"/>
      <c r="I154" s="87"/>
      <c r="J154" s="87"/>
      <c r="K154" s="87"/>
      <c r="L154" s="87"/>
      <c r="M154" s="87"/>
      <c r="N154" s="87"/>
    </row>
    <row r="155" spans="2:14" s="75" customFormat="1" ht="63" customHeight="1" thickBot="1">
      <c r="B155" s="94"/>
      <c r="C155" s="95"/>
      <c r="D155" s="95"/>
      <c r="E155" s="95"/>
      <c r="F155" s="95"/>
      <c r="G155" s="95"/>
      <c r="H155" s="95"/>
      <c r="I155" s="87"/>
      <c r="J155" s="87"/>
      <c r="K155" s="87"/>
      <c r="L155" s="87"/>
      <c r="M155" s="87"/>
      <c r="N155" s="87"/>
    </row>
    <row r="156" spans="2:14" s="75" customFormat="1" ht="63" customHeight="1" thickBot="1">
      <c r="B156" s="148" t="s">
        <v>17</v>
      </c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50"/>
    </row>
    <row r="157" spans="2:14" s="75" customFormat="1" ht="63" customHeight="1" thickBot="1">
      <c r="B157" s="111">
        <v>40470</v>
      </c>
      <c r="C157" s="112"/>
      <c r="D157" s="113"/>
      <c r="E157" s="38" t="s">
        <v>5</v>
      </c>
      <c r="F157" s="151" t="s">
        <v>15</v>
      </c>
      <c r="G157" s="152"/>
      <c r="H157" s="108" t="s">
        <v>18</v>
      </c>
      <c r="I157" s="106">
        <v>0</v>
      </c>
      <c r="J157" s="36" t="s">
        <v>19</v>
      </c>
      <c r="K157" s="106">
        <v>0</v>
      </c>
      <c r="L157" s="36" t="s">
        <v>20</v>
      </c>
      <c r="M157" s="153">
        <v>0</v>
      </c>
      <c r="N157" s="154"/>
    </row>
    <row r="158" spans="2:14" s="75" customFormat="1" ht="63" customHeight="1" thickBot="1">
      <c r="B158" s="19" t="s">
        <v>1</v>
      </c>
      <c r="C158" s="20" t="s">
        <v>21</v>
      </c>
      <c r="D158" s="69" t="s">
        <v>7</v>
      </c>
      <c r="E158" s="54" t="s">
        <v>24</v>
      </c>
      <c r="F158" s="39" t="s">
        <v>25</v>
      </c>
      <c r="G158" s="40" t="s">
        <v>26</v>
      </c>
      <c r="H158" s="97" t="s">
        <v>0</v>
      </c>
      <c r="I158" s="98"/>
      <c r="J158" s="155" t="s">
        <v>4</v>
      </c>
      <c r="K158" s="156"/>
      <c r="L158" s="156"/>
      <c r="M158" s="157"/>
      <c r="N158" s="37" t="s">
        <v>3</v>
      </c>
    </row>
    <row r="159" spans="2:14" s="75" customFormat="1" ht="63" customHeight="1">
      <c r="B159" s="31"/>
      <c r="C159" s="70"/>
      <c r="D159" s="71">
        <f>SUM(B157)</f>
        <v>40470</v>
      </c>
      <c r="E159" s="55"/>
      <c r="F159" s="22"/>
      <c r="G159" s="26"/>
      <c r="H159" s="147"/>
      <c r="I159" s="131"/>
      <c r="J159" s="129"/>
      <c r="K159" s="130"/>
      <c r="L159" s="130"/>
      <c r="M159" s="131"/>
      <c r="N159" s="17"/>
    </row>
    <row r="160" spans="2:14" s="75" customFormat="1" ht="63" customHeight="1">
      <c r="B160" s="13"/>
      <c r="C160" s="11"/>
      <c r="D160" s="66">
        <f>SUM(B157)</f>
        <v>40470</v>
      </c>
      <c r="E160" s="60"/>
      <c r="F160" s="41"/>
      <c r="G160" s="42"/>
      <c r="H160" s="137"/>
      <c r="I160" s="138"/>
      <c r="J160" s="139"/>
      <c r="K160" s="140"/>
      <c r="L160" s="140"/>
      <c r="M160" s="138"/>
      <c r="N160" s="43"/>
    </row>
    <row r="161" spans="2:14" s="75" customFormat="1" ht="63" customHeight="1">
      <c r="B161" s="13"/>
      <c r="C161" s="45"/>
      <c r="D161" s="66">
        <f>SUM(B157)</f>
        <v>40470</v>
      </c>
      <c r="E161" s="61"/>
      <c r="F161" s="21"/>
      <c r="G161" s="27"/>
      <c r="H161" s="137"/>
      <c r="I161" s="138"/>
      <c r="J161" s="139"/>
      <c r="K161" s="140"/>
      <c r="L161" s="140"/>
      <c r="M161" s="138"/>
      <c r="N161" s="12"/>
    </row>
    <row r="162" spans="2:14" s="75" customFormat="1" ht="63" customHeight="1">
      <c r="B162" s="15"/>
      <c r="C162" s="65"/>
      <c r="D162" s="66">
        <f>SUM(B157)</f>
        <v>40470</v>
      </c>
      <c r="E162" s="62"/>
      <c r="F162" s="23"/>
      <c r="G162" s="28"/>
      <c r="H162" s="141"/>
      <c r="I162" s="142"/>
      <c r="J162" s="139"/>
      <c r="K162" s="140"/>
      <c r="L162" s="140"/>
      <c r="M162" s="138"/>
      <c r="N162" s="12"/>
    </row>
    <row r="163" spans="2:14" s="75" customFormat="1" ht="63" customHeight="1">
      <c r="B163" s="13"/>
      <c r="C163" s="11"/>
      <c r="D163" s="66">
        <f>SUM(B157)</f>
        <v>40470</v>
      </c>
      <c r="E163" s="63"/>
      <c r="F163" s="24"/>
      <c r="G163" s="29"/>
      <c r="H163" s="143"/>
      <c r="I163" s="144"/>
      <c r="J163" s="145"/>
      <c r="K163" s="146"/>
      <c r="L163" s="146"/>
      <c r="M163" s="144"/>
      <c r="N163" s="12"/>
    </row>
    <row r="164" spans="2:14" s="75" customFormat="1" ht="63" customHeight="1" thickBot="1">
      <c r="B164" s="18"/>
      <c r="C164" s="67"/>
      <c r="D164" s="68">
        <f>SUM(B157)</f>
        <v>40470</v>
      </c>
      <c r="E164" s="64"/>
      <c r="F164" s="25"/>
      <c r="G164" s="30"/>
      <c r="H164" s="122"/>
      <c r="I164" s="123"/>
      <c r="J164" s="124"/>
      <c r="K164" s="125"/>
      <c r="L164" s="125"/>
      <c r="M164" s="126"/>
      <c r="N164" s="14"/>
    </row>
    <row r="165" spans="2:14" s="75" customFormat="1" ht="63" customHeight="1">
      <c r="B165" s="56"/>
      <c r="C165" s="57"/>
      <c r="D165" s="57"/>
      <c r="E165" s="127" t="s">
        <v>22</v>
      </c>
      <c r="F165" s="127"/>
      <c r="G165" s="128"/>
      <c r="H165" s="129"/>
      <c r="I165" s="130"/>
      <c r="J165" s="130"/>
      <c r="K165" s="130"/>
      <c r="L165" s="130"/>
      <c r="M165" s="131"/>
      <c r="N165" s="17"/>
    </row>
    <row r="166" spans="2:14" s="75" customFormat="1" ht="63" customHeight="1" thickBot="1">
      <c r="B166" s="33"/>
      <c r="C166" s="34"/>
      <c r="D166" s="34"/>
      <c r="E166" s="132" t="s">
        <v>23</v>
      </c>
      <c r="F166" s="132"/>
      <c r="G166" s="133"/>
      <c r="H166" s="134"/>
      <c r="I166" s="135"/>
      <c r="J166" s="135"/>
      <c r="K166" s="135"/>
      <c r="L166" s="135"/>
      <c r="M166" s="136"/>
      <c r="N166" s="14"/>
    </row>
    <row r="167" spans="2:14" s="75" customFormat="1" ht="63" customHeight="1" thickBot="1">
      <c r="B167" s="35"/>
      <c r="C167" s="16"/>
      <c r="D167" s="16"/>
      <c r="E167" s="121" t="s">
        <v>14</v>
      </c>
      <c r="F167" s="121"/>
      <c r="G167" s="121"/>
      <c r="H167" s="58"/>
      <c r="I167" s="109"/>
      <c r="J167" s="109"/>
      <c r="K167" s="109"/>
      <c r="L167" s="109"/>
      <c r="M167" s="109"/>
      <c r="N167" s="110"/>
    </row>
    <row r="168" spans="2:14" s="75" customFormat="1" ht="63" customHeight="1">
      <c r="B168" s="94"/>
      <c r="C168" s="95"/>
      <c r="D168" s="95"/>
      <c r="E168" s="95"/>
      <c r="F168" s="95"/>
      <c r="G168" s="95"/>
      <c r="H168" s="95"/>
      <c r="I168" s="96"/>
      <c r="J168" s="96"/>
      <c r="K168" s="96"/>
      <c r="L168" s="96"/>
      <c r="M168" s="96"/>
      <c r="N168" s="96"/>
    </row>
    <row r="169" spans="2:14" s="75" customFormat="1" ht="63" customHeight="1" thickBot="1">
      <c r="B169" s="94"/>
      <c r="C169" s="95"/>
      <c r="D169" s="95"/>
      <c r="E169" s="95"/>
      <c r="F169" s="95"/>
      <c r="G169" s="95"/>
      <c r="H169" s="95"/>
      <c r="I169" s="96"/>
      <c r="J169" s="96"/>
      <c r="K169" s="96"/>
      <c r="L169" s="96"/>
      <c r="M169" s="96"/>
      <c r="N169" s="96"/>
    </row>
    <row r="170" spans="2:14" s="75" customFormat="1" ht="63" customHeight="1" thickBot="1">
      <c r="B170" s="148" t="s">
        <v>17</v>
      </c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50"/>
    </row>
    <row r="171" spans="2:14" s="75" customFormat="1" ht="63" customHeight="1" thickBot="1">
      <c r="B171" s="111">
        <v>40470</v>
      </c>
      <c r="C171" s="112"/>
      <c r="D171" s="113"/>
      <c r="E171" s="38" t="s">
        <v>5</v>
      </c>
      <c r="F171" s="151" t="s">
        <v>15</v>
      </c>
      <c r="G171" s="152"/>
      <c r="H171" s="108" t="s">
        <v>18</v>
      </c>
      <c r="I171" s="106">
        <v>0</v>
      </c>
      <c r="J171" s="36" t="s">
        <v>19</v>
      </c>
      <c r="K171" s="106">
        <v>0</v>
      </c>
      <c r="L171" s="36" t="s">
        <v>20</v>
      </c>
      <c r="M171" s="153">
        <v>0</v>
      </c>
      <c r="N171" s="154"/>
    </row>
    <row r="172" spans="2:14" s="75" customFormat="1" ht="63" customHeight="1" thickBot="1">
      <c r="B172" s="19" t="s">
        <v>1</v>
      </c>
      <c r="C172" s="20" t="s">
        <v>21</v>
      </c>
      <c r="D172" s="69" t="s">
        <v>7</v>
      </c>
      <c r="E172" s="54" t="s">
        <v>24</v>
      </c>
      <c r="F172" s="39" t="s">
        <v>25</v>
      </c>
      <c r="G172" s="40" t="s">
        <v>26</v>
      </c>
      <c r="H172" s="97" t="s">
        <v>0</v>
      </c>
      <c r="I172" s="98"/>
      <c r="J172" s="155" t="s">
        <v>4</v>
      </c>
      <c r="K172" s="156"/>
      <c r="L172" s="156"/>
      <c r="M172" s="157"/>
      <c r="N172" s="37" t="s">
        <v>3</v>
      </c>
    </row>
    <row r="173" spans="2:14" s="75" customFormat="1" ht="63" customHeight="1">
      <c r="B173" s="31"/>
      <c r="C173" s="70"/>
      <c r="D173" s="71">
        <f>SUM(B171)</f>
        <v>40470</v>
      </c>
      <c r="E173" s="55"/>
      <c r="F173" s="22"/>
      <c r="G173" s="26"/>
      <c r="H173" s="147"/>
      <c r="I173" s="131"/>
      <c r="J173" s="129"/>
      <c r="K173" s="130"/>
      <c r="L173" s="130"/>
      <c r="M173" s="131"/>
      <c r="N173" s="17"/>
    </row>
    <row r="174" spans="2:14" s="75" customFormat="1" ht="63" customHeight="1">
      <c r="B174" s="13"/>
      <c r="C174" s="11"/>
      <c r="D174" s="66">
        <f>SUM(B171)</f>
        <v>40470</v>
      </c>
      <c r="E174" s="60"/>
      <c r="F174" s="41"/>
      <c r="G174" s="42"/>
      <c r="H174" s="137"/>
      <c r="I174" s="138"/>
      <c r="J174" s="139"/>
      <c r="K174" s="140"/>
      <c r="L174" s="140"/>
      <c r="M174" s="138"/>
      <c r="N174" s="43"/>
    </row>
    <row r="175" spans="2:14" s="75" customFormat="1" ht="63" customHeight="1">
      <c r="B175" s="13"/>
      <c r="C175" s="45"/>
      <c r="D175" s="66">
        <f>SUM(B171)</f>
        <v>40470</v>
      </c>
      <c r="E175" s="61"/>
      <c r="F175" s="21"/>
      <c r="G175" s="27"/>
      <c r="H175" s="137"/>
      <c r="I175" s="138"/>
      <c r="J175" s="139"/>
      <c r="K175" s="140"/>
      <c r="L175" s="140"/>
      <c r="M175" s="138"/>
      <c r="N175" s="12"/>
    </row>
    <row r="176" spans="2:14" s="75" customFormat="1" ht="63" customHeight="1">
      <c r="B176" s="15"/>
      <c r="C176" s="65"/>
      <c r="D176" s="66">
        <f>SUM(B171)</f>
        <v>40470</v>
      </c>
      <c r="E176" s="62"/>
      <c r="F176" s="23"/>
      <c r="G176" s="28"/>
      <c r="H176" s="141"/>
      <c r="I176" s="142"/>
      <c r="J176" s="139"/>
      <c r="K176" s="140"/>
      <c r="L176" s="140"/>
      <c r="M176" s="138"/>
      <c r="N176" s="12"/>
    </row>
    <row r="177" spans="2:14" s="75" customFormat="1" ht="63" customHeight="1">
      <c r="B177" s="13"/>
      <c r="C177" s="11"/>
      <c r="D177" s="66">
        <f>SUM(B171)</f>
        <v>40470</v>
      </c>
      <c r="E177" s="63"/>
      <c r="F177" s="24"/>
      <c r="G177" s="29"/>
      <c r="H177" s="143"/>
      <c r="I177" s="144"/>
      <c r="J177" s="145"/>
      <c r="K177" s="146"/>
      <c r="L177" s="146"/>
      <c r="M177" s="144"/>
      <c r="N177" s="12"/>
    </row>
    <row r="178" spans="2:14" s="75" customFormat="1" ht="63" customHeight="1" thickBot="1">
      <c r="B178" s="18"/>
      <c r="C178" s="67"/>
      <c r="D178" s="68">
        <f>SUM(B171)</f>
        <v>40470</v>
      </c>
      <c r="E178" s="64"/>
      <c r="F178" s="25"/>
      <c r="G178" s="30"/>
      <c r="H178" s="122"/>
      <c r="I178" s="123"/>
      <c r="J178" s="124"/>
      <c r="K178" s="125"/>
      <c r="L178" s="125"/>
      <c r="M178" s="126"/>
      <c r="N178" s="14"/>
    </row>
    <row r="179" spans="2:14" s="75" customFormat="1" ht="63" customHeight="1">
      <c r="B179" s="56"/>
      <c r="C179" s="57"/>
      <c r="D179" s="57"/>
      <c r="E179" s="127" t="s">
        <v>22</v>
      </c>
      <c r="F179" s="127"/>
      <c r="G179" s="128"/>
      <c r="H179" s="129"/>
      <c r="I179" s="130"/>
      <c r="J179" s="130"/>
      <c r="K179" s="130"/>
      <c r="L179" s="130"/>
      <c r="M179" s="131"/>
      <c r="N179" s="17"/>
    </row>
    <row r="180" spans="2:14" s="75" customFormat="1" ht="63" customHeight="1" thickBot="1">
      <c r="B180" s="33"/>
      <c r="C180" s="34"/>
      <c r="D180" s="34"/>
      <c r="E180" s="132" t="s">
        <v>23</v>
      </c>
      <c r="F180" s="132"/>
      <c r="G180" s="133"/>
      <c r="H180" s="134"/>
      <c r="I180" s="135"/>
      <c r="J180" s="135"/>
      <c r="K180" s="135"/>
      <c r="L180" s="135"/>
      <c r="M180" s="136"/>
      <c r="N180" s="14"/>
    </row>
    <row r="181" spans="2:14" s="75" customFormat="1" ht="63" customHeight="1" thickBot="1">
      <c r="B181" s="35"/>
      <c r="C181" s="16"/>
      <c r="D181" s="16"/>
      <c r="E181" s="121" t="s">
        <v>14</v>
      </c>
      <c r="F181" s="121"/>
      <c r="G181" s="121"/>
      <c r="H181" s="58"/>
      <c r="I181" s="109"/>
      <c r="J181" s="109"/>
      <c r="K181" s="109"/>
      <c r="L181" s="109"/>
      <c r="M181" s="109"/>
      <c r="N181" s="110"/>
    </row>
    <row r="182" spans="2:14" s="75" customFormat="1" ht="63" customHeight="1">
      <c r="B182" s="94"/>
      <c r="C182" s="95"/>
      <c r="D182" s="95"/>
      <c r="E182" s="95"/>
      <c r="F182" s="95"/>
      <c r="G182" s="95"/>
      <c r="H182" s="95"/>
      <c r="I182" s="96"/>
      <c r="J182" s="96"/>
      <c r="K182" s="96"/>
      <c r="L182" s="96"/>
      <c r="M182" s="96"/>
      <c r="N182" s="96"/>
    </row>
    <row r="183" spans="2:14" s="75" customFormat="1" ht="63" customHeight="1" thickBot="1">
      <c r="B183" s="94"/>
      <c r="C183" s="95"/>
      <c r="D183" s="95"/>
      <c r="E183" s="95"/>
      <c r="F183" s="95"/>
      <c r="G183" s="95"/>
      <c r="H183" s="95"/>
      <c r="I183" s="96"/>
      <c r="J183" s="96"/>
      <c r="K183" s="96"/>
      <c r="L183" s="96"/>
      <c r="M183" s="96"/>
      <c r="N183" s="96"/>
    </row>
    <row r="184" spans="2:14" s="75" customFormat="1" ht="63" customHeight="1" thickBot="1">
      <c r="B184" s="148" t="s">
        <v>17</v>
      </c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50"/>
    </row>
    <row r="185" spans="2:14" s="75" customFormat="1" ht="63" customHeight="1" thickBot="1">
      <c r="B185" s="111">
        <v>40470</v>
      </c>
      <c r="C185" s="112"/>
      <c r="D185" s="113"/>
      <c r="E185" s="38" t="s">
        <v>5</v>
      </c>
      <c r="F185" s="151" t="s">
        <v>15</v>
      </c>
      <c r="G185" s="152"/>
      <c r="H185" s="108" t="s">
        <v>18</v>
      </c>
      <c r="I185" s="106">
        <v>0</v>
      </c>
      <c r="J185" s="36" t="s">
        <v>19</v>
      </c>
      <c r="K185" s="106">
        <v>0</v>
      </c>
      <c r="L185" s="36" t="s">
        <v>20</v>
      </c>
      <c r="M185" s="153">
        <v>0</v>
      </c>
      <c r="N185" s="154"/>
    </row>
    <row r="186" spans="2:14" s="75" customFormat="1" ht="63" customHeight="1" thickBot="1">
      <c r="B186" s="19" t="s">
        <v>1</v>
      </c>
      <c r="C186" s="20" t="s">
        <v>21</v>
      </c>
      <c r="D186" s="69" t="s">
        <v>7</v>
      </c>
      <c r="E186" s="54" t="s">
        <v>24</v>
      </c>
      <c r="F186" s="39" t="s">
        <v>25</v>
      </c>
      <c r="G186" s="40" t="s">
        <v>26</v>
      </c>
      <c r="H186" s="97" t="s">
        <v>0</v>
      </c>
      <c r="I186" s="98"/>
      <c r="J186" s="155" t="s">
        <v>4</v>
      </c>
      <c r="K186" s="156"/>
      <c r="L186" s="156"/>
      <c r="M186" s="157"/>
      <c r="N186" s="37" t="s">
        <v>3</v>
      </c>
    </row>
    <row r="187" spans="2:14" s="75" customFormat="1" ht="63" customHeight="1">
      <c r="B187" s="31"/>
      <c r="C187" s="70"/>
      <c r="D187" s="71">
        <f>SUM(B185)</f>
        <v>40470</v>
      </c>
      <c r="E187" s="55"/>
      <c r="F187" s="22"/>
      <c r="G187" s="26"/>
      <c r="H187" s="147"/>
      <c r="I187" s="131"/>
      <c r="J187" s="129"/>
      <c r="K187" s="130"/>
      <c r="L187" s="130"/>
      <c r="M187" s="131"/>
      <c r="N187" s="17"/>
    </row>
    <row r="188" spans="2:14" s="75" customFormat="1" ht="63" customHeight="1">
      <c r="B188" s="13"/>
      <c r="C188" s="11"/>
      <c r="D188" s="66">
        <f>SUM(B185)</f>
        <v>40470</v>
      </c>
      <c r="E188" s="60"/>
      <c r="F188" s="41"/>
      <c r="G188" s="42"/>
      <c r="H188" s="137"/>
      <c r="I188" s="138"/>
      <c r="J188" s="139"/>
      <c r="K188" s="140"/>
      <c r="L188" s="140"/>
      <c r="M188" s="138"/>
      <c r="N188" s="43"/>
    </row>
    <row r="189" spans="2:14" s="75" customFormat="1" ht="63" customHeight="1">
      <c r="B189" s="13"/>
      <c r="C189" s="45"/>
      <c r="D189" s="66">
        <f>SUM(B185)</f>
        <v>40470</v>
      </c>
      <c r="E189" s="61"/>
      <c r="F189" s="21"/>
      <c r="G189" s="27"/>
      <c r="H189" s="137"/>
      <c r="I189" s="138"/>
      <c r="J189" s="139"/>
      <c r="K189" s="140"/>
      <c r="L189" s="140"/>
      <c r="M189" s="138"/>
      <c r="N189" s="12"/>
    </row>
    <row r="190" spans="2:14" s="75" customFormat="1" ht="63" customHeight="1">
      <c r="B190" s="15"/>
      <c r="C190" s="65"/>
      <c r="D190" s="66">
        <f>SUM(B185)</f>
        <v>40470</v>
      </c>
      <c r="E190" s="62"/>
      <c r="F190" s="23"/>
      <c r="G190" s="28"/>
      <c r="H190" s="141"/>
      <c r="I190" s="142"/>
      <c r="J190" s="139"/>
      <c r="K190" s="140"/>
      <c r="L190" s="140"/>
      <c r="M190" s="138"/>
      <c r="N190" s="12"/>
    </row>
    <row r="191" spans="2:14" s="75" customFormat="1" ht="63" customHeight="1">
      <c r="B191" s="13"/>
      <c r="C191" s="11"/>
      <c r="D191" s="66">
        <f>SUM(B185)</f>
        <v>40470</v>
      </c>
      <c r="E191" s="63"/>
      <c r="F191" s="24"/>
      <c r="G191" s="29"/>
      <c r="H191" s="143"/>
      <c r="I191" s="144"/>
      <c r="J191" s="145"/>
      <c r="K191" s="146"/>
      <c r="L191" s="146"/>
      <c r="M191" s="144"/>
      <c r="N191" s="12"/>
    </row>
    <row r="192" spans="2:14" s="75" customFormat="1" ht="63" customHeight="1" thickBot="1">
      <c r="B192" s="18"/>
      <c r="C192" s="67"/>
      <c r="D192" s="68">
        <f>SUM(B185)</f>
        <v>40470</v>
      </c>
      <c r="E192" s="64"/>
      <c r="F192" s="25"/>
      <c r="G192" s="30"/>
      <c r="H192" s="122"/>
      <c r="I192" s="123"/>
      <c r="J192" s="124"/>
      <c r="K192" s="125"/>
      <c r="L192" s="125"/>
      <c r="M192" s="126"/>
      <c r="N192" s="14"/>
    </row>
    <row r="193" spans="2:14" s="75" customFormat="1" ht="63" customHeight="1">
      <c r="B193" s="56"/>
      <c r="C193" s="57"/>
      <c r="D193" s="57"/>
      <c r="E193" s="127" t="s">
        <v>22</v>
      </c>
      <c r="F193" s="127"/>
      <c r="G193" s="128"/>
      <c r="H193" s="129"/>
      <c r="I193" s="130"/>
      <c r="J193" s="130"/>
      <c r="K193" s="130"/>
      <c r="L193" s="130"/>
      <c r="M193" s="131"/>
      <c r="N193" s="17"/>
    </row>
    <row r="194" spans="2:14" s="75" customFormat="1" ht="63" customHeight="1" thickBot="1">
      <c r="B194" s="33"/>
      <c r="C194" s="34"/>
      <c r="D194" s="34"/>
      <c r="E194" s="132" t="s">
        <v>23</v>
      </c>
      <c r="F194" s="132"/>
      <c r="G194" s="133"/>
      <c r="H194" s="134"/>
      <c r="I194" s="135"/>
      <c r="J194" s="135"/>
      <c r="K194" s="135"/>
      <c r="L194" s="135"/>
      <c r="M194" s="136"/>
      <c r="N194" s="14"/>
    </row>
    <row r="195" spans="2:14" s="75" customFormat="1" ht="63" customHeight="1" thickBot="1">
      <c r="B195" s="35"/>
      <c r="C195" s="16"/>
      <c r="D195" s="16"/>
      <c r="E195" s="121" t="s">
        <v>14</v>
      </c>
      <c r="F195" s="121"/>
      <c r="G195" s="121"/>
      <c r="H195" s="58"/>
      <c r="I195" s="109"/>
      <c r="J195" s="109"/>
      <c r="K195" s="109"/>
      <c r="L195" s="109"/>
      <c r="M195" s="109"/>
      <c r="N195" s="110"/>
    </row>
    <row r="196" spans="2:14" s="75" customFormat="1" ht="63" customHeight="1">
      <c r="B196" s="94"/>
      <c r="C196" s="95"/>
      <c r="D196" s="95"/>
      <c r="E196" s="95"/>
      <c r="F196" s="95"/>
      <c r="G196" s="95"/>
      <c r="H196" s="95"/>
    </row>
    <row r="197" spans="2:14" s="75" customFormat="1" ht="63" customHeight="1" thickBot="1">
      <c r="B197" s="94"/>
      <c r="C197" s="95"/>
      <c r="D197" s="95"/>
      <c r="E197" s="95"/>
      <c r="F197" s="95"/>
      <c r="G197" s="95"/>
      <c r="H197" s="95"/>
    </row>
    <row r="198" spans="2:14" s="75" customFormat="1" ht="63" customHeight="1" thickBot="1">
      <c r="B198" s="148" t="s">
        <v>17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50"/>
    </row>
    <row r="199" spans="2:14" s="75" customFormat="1" ht="63" customHeight="1" thickBot="1">
      <c r="B199" s="111">
        <v>40470</v>
      </c>
      <c r="C199" s="112"/>
      <c r="D199" s="113"/>
      <c r="E199" s="38" t="s">
        <v>5</v>
      </c>
      <c r="F199" s="151" t="s">
        <v>15</v>
      </c>
      <c r="G199" s="152"/>
      <c r="H199" s="108" t="s">
        <v>18</v>
      </c>
      <c r="I199" s="106">
        <v>0</v>
      </c>
      <c r="J199" s="36" t="s">
        <v>19</v>
      </c>
      <c r="K199" s="106">
        <v>0</v>
      </c>
      <c r="L199" s="36" t="s">
        <v>20</v>
      </c>
      <c r="M199" s="153">
        <v>0</v>
      </c>
      <c r="N199" s="154"/>
    </row>
    <row r="200" spans="2:14" s="75" customFormat="1" ht="63" customHeight="1" thickBot="1">
      <c r="B200" s="19" t="s">
        <v>1</v>
      </c>
      <c r="C200" s="20" t="s">
        <v>21</v>
      </c>
      <c r="D200" s="69" t="s">
        <v>7</v>
      </c>
      <c r="E200" s="54" t="s">
        <v>24</v>
      </c>
      <c r="F200" s="39" t="s">
        <v>25</v>
      </c>
      <c r="G200" s="40" t="s">
        <v>26</v>
      </c>
      <c r="H200" s="97" t="s">
        <v>0</v>
      </c>
      <c r="I200" s="98"/>
      <c r="J200" s="155" t="s">
        <v>4</v>
      </c>
      <c r="K200" s="156"/>
      <c r="L200" s="156"/>
      <c r="M200" s="157"/>
      <c r="N200" s="37" t="s">
        <v>3</v>
      </c>
    </row>
    <row r="201" spans="2:14" s="75" customFormat="1" ht="63" customHeight="1">
      <c r="B201" s="31"/>
      <c r="C201" s="70"/>
      <c r="D201" s="71">
        <f>SUM(B199)</f>
        <v>40470</v>
      </c>
      <c r="E201" s="55"/>
      <c r="F201" s="22"/>
      <c r="G201" s="26"/>
      <c r="H201" s="147"/>
      <c r="I201" s="131"/>
      <c r="J201" s="129"/>
      <c r="K201" s="130"/>
      <c r="L201" s="130"/>
      <c r="M201" s="131"/>
      <c r="N201" s="17"/>
    </row>
    <row r="202" spans="2:14" s="75" customFormat="1" ht="63" customHeight="1">
      <c r="B202" s="13"/>
      <c r="C202" s="11"/>
      <c r="D202" s="66">
        <f>SUM(B199)</f>
        <v>40470</v>
      </c>
      <c r="E202" s="60"/>
      <c r="F202" s="41"/>
      <c r="G202" s="42"/>
      <c r="H202" s="137"/>
      <c r="I202" s="138"/>
      <c r="J202" s="139"/>
      <c r="K202" s="140"/>
      <c r="L202" s="140"/>
      <c r="M202" s="138"/>
      <c r="N202" s="43"/>
    </row>
    <row r="203" spans="2:14" s="75" customFormat="1" ht="63" customHeight="1">
      <c r="B203" s="13"/>
      <c r="C203" s="45"/>
      <c r="D203" s="66">
        <f>SUM(B199)</f>
        <v>40470</v>
      </c>
      <c r="E203" s="61"/>
      <c r="F203" s="21"/>
      <c r="G203" s="27"/>
      <c r="H203" s="137"/>
      <c r="I203" s="138"/>
      <c r="J203" s="139"/>
      <c r="K203" s="140"/>
      <c r="L203" s="140"/>
      <c r="M203" s="138"/>
      <c r="N203" s="12"/>
    </row>
    <row r="204" spans="2:14" s="75" customFormat="1" ht="63" customHeight="1">
      <c r="B204" s="15"/>
      <c r="C204" s="65"/>
      <c r="D204" s="66">
        <f>SUM(B199)</f>
        <v>40470</v>
      </c>
      <c r="E204" s="62"/>
      <c r="F204" s="23"/>
      <c r="G204" s="28"/>
      <c r="H204" s="141"/>
      <c r="I204" s="142"/>
      <c r="J204" s="139"/>
      <c r="K204" s="140"/>
      <c r="L204" s="140"/>
      <c r="M204" s="138"/>
      <c r="N204" s="12"/>
    </row>
    <row r="205" spans="2:14" s="75" customFormat="1" ht="63" customHeight="1">
      <c r="B205" s="13"/>
      <c r="C205" s="11"/>
      <c r="D205" s="66">
        <f>SUM(B199)</f>
        <v>40470</v>
      </c>
      <c r="E205" s="63"/>
      <c r="F205" s="24"/>
      <c r="G205" s="29"/>
      <c r="H205" s="143"/>
      <c r="I205" s="144"/>
      <c r="J205" s="145"/>
      <c r="K205" s="146"/>
      <c r="L205" s="146"/>
      <c r="M205" s="144"/>
      <c r="N205" s="12"/>
    </row>
    <row r="206" spans="2:14" s="75" customFormat="1" ht="63" customHeight="1" thickBot="1">
      <c r="B206" s="18"/>
      <c r="C206" s="67"/>
      <c r="D206" s="68">
        <f>SUM(B199)</f>
        <v>40470</v>
      </c>
      <c r="E206" s="64"/>
      <c r="F206" s="25"/>
      <c r="G206" s="30"/>
      <c r="H206" s="122"/>
      <c r="I206" s="123"/>
      <c r="J206" s="124"/>
      <c r="K206" s="125"/>
      <c r="L206" s="125"/>
      <c r="M206" s="126"/>
      <c r="N206" s="14"/>
    </row>
    <row r="207" spans="2:14" s="75" customFormat="1" ht="63" customHeight="1">
      <c r="B207" s="56"/>
      <c r="C207" s="57"/>
      <c r="D207" s="57"/>
      <c r="E207" s="127" t="s">
        <v>22</v>
      </c>
      <c r="F207" s="127"/>
      <c r="G207" s="128"/>
      <c r="H207" s="129"/>
      <c r="I207" s="130"/>
      <c r="J207" s="130"/>
      <c r="K207" s="130"/>
      <c r="L207" s="130"/>
      <c r="M207" s="131"/>
      <c r="N207" s="17"/>
    </row>
    <row r="208" spans="2:14" s="75" customFormat="1" ht="63" customHeight="1" thickBot="1">
      <c r="B208" s="33"/>
      <c r="C208" s="34"/>
      <c r="D208" s="34"/>
      <c r="E208" s="132" t="s">
        <v>23</v>
      </c>
      <c r="F208" s="132"/>
      <c r="G208" s="133"/>
      <c r="H208" s="134"/>
      <c r="I208" s="135"/>
      <c r="J208" s="135"/>
      <c r="K208" s="135"/>
      <c r="L208" s="135"/>
      <c r="M208" s="136"/>
      <c r="N208" s="14"/>
    </row>
    <row r="209" spans="2:14" s="75" customFormat="1" ht="63" customHeight="1" thickBot="1">
      <c r="B209" s="35"/>
      <c r="C209" s="16"/>
      <c r="D209" s="16"/>
      <c r="E209" s="121" t="s">
        <v>14</v>
      </c>
      <c r="F209" s="121"/>
      <c r="G209" s="121"/>
      <c r="H209" s="58"/>
      <c r="I209" s="109"/>
      <c r="J209" s="109"/>
      <c r="K209" s="109"/>
      <c r="L209" s="109"/>
      <c r="M209" s="109"/>
      <c r="N209" s="110"/>
    </row>
    <row r="210" spans="2:14" s="75" customFormat="1" ht="63" customHeight="1">
      <c r="B210" s="94"/>
      <c r="C210" s="95"/>
      <c r="D210" s="95"/>
      <c r="E210" s="95"/>
      <c r="F210" s="95"/>
      <c r="G210" s="95"/>
      <c r="H210" s="95"/>
    </row>
    <row r="211" spans="2:14" s="75" customFormat="1" ht="63" customHeight="1" thickBot="1">
      <c r="B211" s="94"/>
      <c r="C211" s="95"/>
      <c r="D211" s="95"/>
      <c r="E211" s="95"/>
      <c r="F211" s="95"/>
      <c r="G211" s="95"/>
      <c r="H211" s="95"/>
    </row>
    <row r="212" spans="2:14" s="75" customFormat="1" ht="63" customHeight="1" thickBot="1">
      <c r="B212" s="148" t="s">
        <v>17</v>
      </c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50"/>
    </row>
    <row r="213" spans="2:14" s="75" customFormat="1" ht="63" customHeight="1" thickBot="1">
      <c r="B213" s="111">
        <v>40470</v>
      </c>
      <c r="C213" s="112"/>
      <c r="D213" s="113"/>
      <c r="E213" s="38" t="s">
        <v>5</v>
      </c>
      <c r="F213" s="151" t="s">
        <v>15</v>
      </c>
      <c r="G213" s="152"/>
      <c r="H213" s="108" t="s">
        <v>18</v>
      </c>
      <c r="I213" s="106">
        <v>0</v>
      </c>
      <c r="J213" s="36" t="s">
        <v>19</v>
      </c>
      <c r="K213" s="106">
        <v>0</v>
      </c>
      <c r="L213" s="36" t="s">
        <v>20</v>
      </c>
      <c r="M213" s="153">
        <v>0</v>
      </c>
      <c r="N213" s="154"/>
    </row>
    <row r="214" spans="2:14" s="75" customFormat="1" ht="63" customHeight="1" thickBot="1">
      <c r="B214" s="19" t="s">
        <v>1</v>
      </c>
      <c r="C214" s="20" t="s">
        <v>21</v>
      </c>
      <c r="D214" s="69" t="s">
        <v>7</v>
      </c>
      <c r="E214" s="54" t="s">
        <v>24</v>
      </c>
      <c r="F214" s="39" t="s">
        <v>25</v>
      </c>
      <c r="G214" s="40" t="s">
        <v>26</v>
      </c>
      <c r="H214" s="97" t="s">
        <v>0</v>
      </c>
      <c r="I214" s="98"/>
      <c r="J214" s="155" t="s">
        <v>4</v>
      </c>
      <c r="K214" s="156"/>
      <c r="L214" s="156"/>
      <c r="M214" s="157"/>
      <c r="N214" s="37" t="s">
        <v>3</v>
      </c>
    </row>
    <row r="215" spans="2:14" s="75" customFormat="1" ht="63" customHeight="1">
      <c r="B215" s="31"/>
      <c r="C215" s="70"/>
      <c r="D215" s="71">
        <f>SUM(B213)</f>
        <v>40470</v>
      </c>
      <c r="E215" s="55"/>
      <c r="F215" s="22"/>
      <c r="G215" s="26"/>
      <c r="H215" s="147"/>
      <c r="I215" s="131"/>
      <c r="J215" s="129"/>
      <c r="K215" s="130"/>
      <c r="L215" s="130"/>
      <c r="M215" s="131"/>
      <c r="N215" s="17"/>
    </row>
    <row r="216" spans="2:14" s="75" customFormat="1" ht="63" customHeight="1">
      <c r="B216" s="13"/>
      <c r="C216" s="11"/>
      <c r="D216" s="66">
        <f>SUM(B213)</f>
        <v>40470</v>
      </c>
      <c r="E216" s="60"/>
      <c r="F216" s="41"/>
      <c r="G216" s="42"/>
      <c r="H216" s="137"/>
      <c r="I216" s="138"/>
      <c r="J216" s="139"/>
      <c r="K216" s="140"/>
      <c r="L216" s="140"/>
      <c r="M216" s="138"/>
      <c r="N216" s="43"/>
    </row>
    <row r="217" spans="2:14" s="75" customFormat="1" ht="63" customHeight="1">
      <c r="B217" s="13"/>
      <c r="C217" s="45"/>
      <c r="D217" s="66">
        <f>SUM(B213)</f>
        <v>40470</v>
      </c>
      <c r="E217" s="61"/>
      <c r="F217" s="21"/>
      <c r="G217" s="27"/>
      <c r="H217" s="137"/>
      <c r="I217" s="138"/>
      <c r="J217" s="139"/>
      <c r="K217" s="140"/>
      <c r="L217" s="140"/>
      <c r="M217" s="138"/>
      <c r="N217" s="12"/>
    </row>
    <row r="218" spans="2:14" s="75" customFormat="1" ht="63" customHeight="1">
      <c r="B218" s="15"/>
      <c r="C218" s="65"/>
      <c r="D218" s="66">
        <f>SUM(B213)</f>
        <v>40470</v>
      </c>
      <c r="E218" s="62"/>
      <c r="F218" s="23"/>
      <c r="G218" s="28"/>
      <c r="H218" s="141"/>
      <c r="I218" s="142"/>
      <c r="J218" s="139"/>
      <c r="K218" s="140"/>
      <c r="L218" s="140"/>
      <c r="M218" s="138"/>
      <c r="N218" s="12"/>
    </row>
    <row r="219" spans="2:14" s="75" customFormat="1" ht="63" customHeight="1">
      <c r="B219" s="13"/>
      <c r="C219" s="11"/>
      <c r="D219" s="66">
        <f>SUM(B213)</f>
        <v>40470</v>
      </c>
      <c r="E219" s="63"/>
      <c r="F219" s="24"/>
      <c r="G219" s="29"/>
      <c r="H219" s="143"/>
      <c r="I219" s="144"/>
      <c r="J219" s="145"/>
      <c r="K219" s="146"/>
      <c r="L219" s="146"/>
      <c r="M219" s="144"/>
      <c r="N219" s="12"/>
    </row>
    <row r="220" spans="2:14" s="75" customFormat="1" ht="63" customHeight="1" thickBot="1">
      <c r="B220" s="18"/>
      <c r="C220" s="67"/>
      <c r="D220" s="68">
        <f>SUM(B213)</f>
        <v>40470</v>
      </c>
      <c r="E220" s="64"/>
      <c r="F220" s="25"/>
      <c r="G220" s="30"/>
      <c r="H220" s="122"/>
      <c r="I220" s="123"/>
      <c r="J220" s="124"/>
      <c r="K220" s="125"/>
      <c r="L220" s="125"/>
      <c r="M220" s="126"/>
      <c r="N220" s="14"/>
    </row>
    <row r="221" spans="2:14" s="75" customFormat="1" ht="63" customHeight="1">
      <c r="B221" s="56"/>
      <c r="C221" s="57"/>
      <c r="D221" s="57"/>
      <c r="E221" s="127" t="s">
        <v>22</v>
      </c>
      <c r="F221" s="127"/>
      <c r="G221" s="128"/>
      <c r="H221" s="129"/>
      <c r="I221" s="130"/>
      <c r="J221" s="130"/>
      <c r="K221" s="130"/>
      <c r="L221" s="130"/>
      <c r="M221" s="131"/>
      <c r="N221" s="17"/>
    </row>
    <row r="222" spans="2:14" s="75" customFormat="1" ht="63" customHeight="1" thickBot="1">
      <c r="B222" s="33"/>
      <c r="C222" s="34"/>
      <c r="D222" s="34"/>
      <c r="E222" s="132" t="s">
        <v>23</v>
      </c>
      <c r="F222" s="132"/>
      <c r="G222" s="133"/>
      <c r="H222" s="134"/>
      <c r="I222" s="135"/>
      <c r="J222" s="135"/>
      <c r="K222" s="135"/>
      <c r="L222" s="135"/>
      <c r="M222" s="136"/>
      <c r="N222" s="14"/>
    </row>
    <row r="223" spans="2:14" s="75" customFormat="1" ht="63" customHeight="1" thickBot="1">
      <c r="B223" s="35"/>
      <c r="C223" s="16"/>
      <c r="D223" s="16"/>
      <c r="E223" s="121" t="s">
        <v>14</v>
      </c>
      <c r="F223" s="121"/>
      <c r="G223" s="121"/>
      <c r="H223" s="58"/>
      <c r="I223" s="109"/>
      <c r="J223" s="109"/>
      <c r="K223" s="109"/>
      <c r="L223" s="109"/>
      <c r="M223" s="109"/>
      <c r="N223" s="110"/>
    </row>
    <row r="224" spans="2:14" s="75" customFormat="1" ht="63" customHeight="1">
      <c r="B224" s="94"/>
      <c r="C224" s="95"/>
      <c r="D224" s="95"/>
      <c r="E224" s="95"/>
      <c r="F224" s="95"/>
      <c r="G224" s="95"/>
      <c r="H224" s="95"/>
    </row>
    <row r="225" spans="2:14" s="75" customFormat="1" ht="63" customHeight="1" thickBot="1">
      <c r="B225" s="94"/>
      <c r="C225" s="95"/>
      <c r="D225" s="95"/>
      <c r="E225" s="95"/>
      <c r="F225" s="95"/>
      <c r="G225" s="95"/>
      <c r="H225" s="95"/>
    </row>
    <row r="226" spans="2:14" s="75" customFormat="1" ht="63" customHeight="1" thickBot="1">
      <c r="B226" s="148" t="s">
        <v>17</v>
      </c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50"/>
    </row>
    <row r="227" spans="2:14" s="75" customFormat="1" ht="63" customHeight="1" thickBot="1">
      <c r="B227" s="111">
        <v>40470</v>
      </c>
      <c r="C227" s="112"/>
      <c r="D227" s="113"/>
      <c r="E227" s="38" t="s">
        <v>5</v>
      </c>
      <c r="F227" s="151" t="s">
        <v>15</v>
      </c>
      <c r="G227" s="152"/>
      <c r="H227" s="108" t="s">
        <v>18</v>
      </c>
      <c r="I227" s="106">
        <v>0</v>
      </c>
      <c r="J227" s="36" t="s">
        <v>19</v>
      </c>
      <c r="K227" s="106">
        <v>0</v>
      </c>
      <c r="L227" s="36" t="s">
        <v>20</v>
      </c>
      <c r="M227" s="153">
        <v>0</v>
      </c>
      <c r="N227" s="154"/>
    </row>
    <row r="228" spans="2:14" s="75" customFormat="1" ht="63" customHeight="1" thickBot="1">
      <c r="B228" s="19" t="s">
        <v>1</v>
      </c>
      <c r="C228" s="20" t="s">
        <v>21</v>
      </c>
      <c r="D228" s="69" t="s">
        <v>7</v>
      </c>
      <c r="E228" s="54" t="s">
        <v>24</v>
      </c>
      <c r="F228" s="39" t="s">
        <v>25</v>
      </c>
      <c r="G228" s="40" t="s">
        <v>26</v>
      </c>
      <c r="H228" s="97" t="s">
        <v>0</v>
      </c>
      <c r="I228" s="98"/>
      <c r="J228" s="155" t="s">
        <v>4</v>
      </c>
      <c r="K228" s="156"/>
      <c r="L228" s="156"/>
      <c r="M228" s="157"/>
      <c r="N228" s="37" t="s">
        <v>3</v>
      </c>
    </row>
    <row r="229" spans="2:14" s="75" customFormat="1" ht="63" customHeight="1">
      <c r="B229" s="31"/>
      <c r="C229" s="70"/>
      <c r="D229" s="71">
        <f>SUM(B227)</f>
        <v>40470</v>
      </c>
      <c r="E229" s="55"/>
      <c r="F229" s="22"/>
      <c r="G229" s="26"/>
      <c r="H229" s="147"/>
      <c r="I229" s="131"/>
      <c r="J229" s="129"/>
      <c r="K229" s="130"/>
      <c r="L229" s="130"/>
      <c r="M229" s="131"/>
      <c r="N229" s="17"/>
    </row>
    <row r="230" spans="2:14" s="75" customFormat="1" ht="63" customHeight="1">
      <c r="B230" s="13"/>
      <c r="C230" s="11"/>
      <c r="D230" s="66">
        <f>SUM(B227)</f>
        <v>40470</v>
      </c>
      <c r="E230" s="60"/>
      <c r="F230" s="41"/>
      <c r="G230" s="42"/>
      <c r="H230" s="137"/>
      <c r="I230" s="138"/>
      <c r="J230" s="139"/>
      <c r="K230" s="140"/>
      <c r="L230" s="140"/>
      <c r="M230" s="138"/>
      <c r="N230" s="43"/>
    </row>
    <row r="231" spans="2:14" s="75" customFormat="1" ht="63" customHeight="1">
      <c r="B231" s="13"/>
      <c r="C231" s="45"/>
      <c r="D231" s="66">
        <f>SUM(B227)</f>
        <v>40470</v>
      </c>
      <c r="E231" s="61"/>
      <c r="F231" s="21"/>
      <c r="G231" s="27"/>
      <c r="H231" s="137"/>
      <c r="I231" s="138"/>
      <c r="J231" s="139"/>
      <c r="K231" s="140"/>
      <c r="L231" s="140"/>
      <c r="M231" s="138"/>
      <c r="N231" s="12"/>
    </row>
    <row r="232" spans="2:14" s="75" customFormat="1" ht="63" customHeight="1">
      <c r="B232" s="15"/>
      <c r="C232" s="65"/>
      <c r="D232" s="66">
        <f>SUM(B227)</f>
        <v>40470</v>
      </c>
      <c r="E232" s="62"/>
      <c r="F232" s="23"/>
      <c r="G232" s="28"/>
      <c r="H232" s="141"/>
      <c r="I232" s="142"/>
      <c r="J232" s="139"/>
      <c r="K232" s="140"/>
      <c r="L232" s="140"/>
      <c r="M232" s="138"/>
      <c r="N232" s="12"/>
    </row>
    <row r="233" spans="2:14" s="75" customFormat="1" ht="63" customHeight="1">
      <c r="B233" s="13"/>
      <c r="C233" s="11"/>
      <c r="D233" s="66">
        <f>SUM(B227)</f>
        <v>40470</v>
      </c>
      <c r="E233" s="63"/>
      <c r="F233" s="24"/>
      <c r="G233" s="29"/>
      <c r="H233" s="143"/>
      <c r="I233" s="144"/>
      <c r="J233" s="145"/>
      <c r="K233" s="146"/>
      <c r="L233" s="146"/>
      <c r="M233" s="144"/>
      <c r="N233" s="12"/>
    </row>
    <row r="234" spans="2:14" s="75" customFormat="1" ht="63" customHeight="1" thickBot="1">
      <c r="B234" s="18"/>
      <c r="C234" s="67"/>
      <c r="D234" s="68">
        <f>SUM(B227)</f>
        <v>40470</v>
      </c>
      <c r="E234" s="64"/>
      <c r="F234" s="25"/>
      <c r="G234" s="30"/>
      <c r="H234" s="122"/>
      <c r="I234" s="123"/>
      <c r="J234" s="124"/>
      <c r="K234" s="125"/>
      <c r="L234" s="125"/>
      <c r="M234" s="126"/>
      <c r="N234" s="14"/>
    </row>
    <row r="235" spans="2:14" s="75" customFormat="1" ht="63" customHeight="1">
      <c r="B235" s="56"/>
      <c r="C235" s="57"/>
      <c r="D235" s="57"/>
      <c r="E235" s="127" t="s">
        <v>22</v>
      </c>
      <c r="F235" s="127"/>
      <c r="G235" s="128"/>
      <c r="H235" s="129"/>
      <c r="I235" s="130"/>
      <c r="J235" s="130"/>
      <c r="K235" s="130"/>
      <c r="L235" s="130"/>
      <c r="M235" s="131"/>
      <c r="N235" s="17"/>
    </row>
    <row r="236" spans="2:14" s="75" customFormat="1" ht="63" customHeight="1" thickBot="1">
      <c r="B236" s="33"/>
      <c r="C236" s="34"/>
      <c r="D236" s="34"/>
      <c r="E236" s="132" t="s">
        <v>23</v>
      </c>
      <c r="F236" s="132"/>
      <c r="G236" s="133"/>
      <c r="H236" s="134"/>
      <c r="I236" s="135"/>
      <c r="J236" s="135"/>
      <c r="K236" s="135"/>
      <c r="L236" s="135"/>
      <c r="M236" s="136"/>
      <c r="N236" s="14"/>
    </row>
    <row r="237" spans="2:14" s="75" customFormat="1" ht="63" customHeight="1" thickBot="1">
      <c r="B237" s="35"/>
      <c r="C237" s="16"/>
      <c r="D237" s="16"/>
      <c r="E237" s="121" t="s">
        <v>14</v>
      </c>
      <c r="F237" s="121"/>
      <c r="G237" s="121"/>
      <c r="H237" s="58"/>
      <c r="I237" s="109"/>
      <c r="J237" s="109"/>
      <c r="K237" s="109"/>
      <c r="L237" s="109"/>
      <c r="M237" s="109"/>
      <c r="N237" s="110"/>
    </row>
    <row r="238" spans="2:14" s="75" customFormat="1" ht="63" customHeight="1">
      <c r="B238" s="94"/>
      <c r="C238" s="95"/>
      <c r="D238" s="95"/>
      <c r="E238" s="95"/>
      <c r="F238" s="95"/>
      <c r="G238" s="95"/>
      <c r="H238" s="95"/>
    </row>
    <row r="239" spans="2:14" s="75" customFormat="1" ht="63" customHeight="1" thickBot="1">
      <c r="B239" s="94"/>
      <c r="C239" s="95"/>
      <c r="D239" s="95"/>
      <c r="E239" s="95"/>
      <c r="F239" s="95"/>
      <c r="G239" s="95"/>
      <c r="H239" s="95"/>
    </row>
    <row r="240" spans="2:14" s="75" customFormat="1" ht="63" customHeight="1" thickBot="1">
      <c r="B240" s="148" t="s">
        <v>17</v>
      </c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50"/>
    </row>
    <row r="241" spans="2:14" s="75" customFormat="1" ht="63" customHeight="1" thickBot="1">
      <c r="B241" s="111">
        <v>40470</v>
      </c>
      <c r="C241" s="112"/>
      <c r="D241" s="113"/>
      <c r="E241" s="38" t="s">
        <v>5</v>
      </c>
      <c r="F241" s="151" t="s">
        <v>15</v>
      </c>
      <c r="G241" s="152"/>
      <c r="H241" s="108" t="s">
        <v>18</v>
      </c>
      <c r="I241" s="106">
        <v>0</v>
      </c>
      <c r="J241" s="36" t="s">
        <v>19</v>
      </c>
      <c r="K241" s="106">
        <v>0</v>
      </c>
      <c r="L241" s="36" t="s">
        <v>20</v>
      </c>
      <c r="M241" s="153">
        <v>0</v>
      </c>
      <c r="N241" s="154"/>
    </row>
    <row r="242" spans="2:14" s="75" customFormat="1" ht="63" customHeight="1" thickBot="1">
      <c r="B242" s="19" t="s">
        <v>1</v>
      </c>
      <c r="C242" s="20" t="s">
        <v>21</v>
      </c>
      <c r="D242" s="69" t="s">
        <v>7</v>
      </c>
      <c r="E242" s="54" t="s">
        <v>24</v>
      </c>
      <c r="F242" s="39" t="s">
        <v>25</v>
      </c>
      <c r="G242" s="40" t="s">
        <v>26</v>
      </c>
      <c r="H242" s="97" t="s">
        <v>0</v>
      </c>
      <c r="I242" s="98"/>
      <c r="J242" s="155" t="s">
        <v>4</v>
      </c>
      <c r="K242" s="156"/>
      <c r="L242" s="156"/>
      <c r="M242" s="157"/>
      <c r="N242" s="37" t="s">
        <v>3</v>
      </c>
    </row>
    <row r="243" spans="2:14" s="75" customFormat="1" ht="63" customHeight="1">
      <c r="B243" s="31"/>
      <c r="C243" s="70"/>
      <c r="D243" s="71">
        <f>SUM(B241)</f>
        <v>40470</v>
      </c>
      <c r="E243" s="55"/>
      <c r="F243" s="22"/>
      <c r="G243" s="26"/>
      <c r="H243" s="147"/>
      <c r="I243" s="131"/>
      <c r="J243" s="129"/>
      <c r="K243" s="130"/>
      <c r="L243" s="130"/>
      <c r="M243" s="131"/>
      <c r="N243" s="17"/>
    </row>
    <row r="244" spans="2:14" s="75" customFormat="1" ht="63" customHeight="1">
      <c r="B244" s="13"/>
      <c r="C244" s="11"/>
      <c r="D244" s="66">
        <f>SUM(B241)</f>
        <v>40470</v>
      </c>
      <c r="E244" s="60"/>
      <c r="F244" s="41"/>
      <c r="G244" s="42"/>
      <c r="H244" s="137"/>
      <c r="I244" s="138"/>
      <c r="J244" s="139"/>
      <c r="K244" s="140"/>
      <c r="L244" s="140"/>
      <c r="M244" s="138"/>
      <c r="N244" s="43"/>
    </row>
    <row r="245" spans="2:14" s="75" customFormat="1" ht="63" customHeight="1">
      <c r="B245" s="13"/>
      <c r="C245" s="45"/>
      <c r="D245" s="66">
        <f>SUM(B241)</f>
        <v>40470</v>
      </c>
      <c r="E245" s="61"/>
      <c r="F245" s="21"/>
      <c r="G245" s="27"/>
      <c r="H245" s="137"/>
      <c r="I245" s="138"/>
      <c r="J245" s="139"/>
      <c r="K245" s="140"/>
      <c r="L245" s="140"/>
      <c r="M245" s="138"/>
      <c r="N245" s="12"/>
    </row>
    <row r="246" spans="2:14" s="75" customFormat="1" ht="63" customHeight="1">
      <c r="B246" s="15"/>
      <c r="C246" s="65"/>
      <c r="D246" s="66">
        <f>SUM(B241)</f>
        <v>40470</v>
      </c>
      <c r="E246" s="62"/>
      <c r="F246" s="23"/>
      <c r="G246" s="28"/>
      <c r="H246" s="141"/>
      <c r="I246" s="142"/>
      <c r="J246" s="139"/>
      <c r="K246" s="140"/>
      <c r="L246" s="140"/>
      <c r="M246" s="138"/>
      <c r="N246" s="12"/>
    </row>
    <row r="247" spans="2:14" s="75" customFormat="1" ht="63" customHeight="1">
      <c r="B247" s="13"/>
      <c r="C247" s="11"/>
      <c r="D247" s="66">
        <f>SUM(B241)</f>
        <v>40470</v>
      </c>
      <c r="E247" s="63"/>
      <c r="F247" s="24"/>
      <c r="G247" s="29"/>
      <c r="H247" s="143"/>
      <c r="I247" s="144"/>
      <c r="J247" s="145"/>
      <c r="K247" s="146"/>
      <c r="L247" s="146"/>
      <c r="M247" s="144"/>
      <c r="N247" s="12"/>
    </row>
    <row r="248" spans="2:14" s="75" customFormat="1" ht="63" customHeight="1" thickBot="1">
      <c r="B248" s="18"/>
      <c r="C248" s="67"/>
      <c r="D248" s="68">
        <f>SUM(B241)</f>
        <v>40470</v>
      </c>
      <c r="E248" s="64"/>
      <c r="F248" s="25"/>
      <c r="G248" s="30"/>
      <c r="H248" s="122"/>
      <c r="I248" s="123"/>
      <c r="J248" s="124"/>
      <c r="K248" s="125"/>
      <c r="L248" s="125"/>
      <c r="M248" s="126"/>
      <c r="N248" s="14"/>
    </row>
    <row r="249" spans="2:14" s="75" customFormat="1" ht="63" customHeight="1">
      <c r="B249" s="56"/>
      <c r="C249" s="57"/>
      <c r="D249" s="57"/>
      <c r="E249" s="127" t="s">
        <v>22</v>
      </c>
      <c r="F249" s="127"/>
      <c r="G249" s="128"/>
      <c r="H249" s="129"/>
      <c r="I249" s="130"/>
      <c r="J249" s="130"/>
      <c r="K249" s="130"/>
      <c r="L249" s="130"/>
      <c r="M249" s="131"/>
      <c r="N249" s="17"/>
    </row>
    <row r="250" spans="2:14" s="75" customFormat="1" ht="63" customHeight="1" thickBot="1">
      <c r="B250" s="33"/>
      <c r="C250" s="34"/>
      <c r="D250" s="34"/>
      <c r="E250" s="132" t="s">
        <v>23</v>
      </c>
      <c r="F250" s="132"/>
      <c r="G250" s="133"/>
      <c r="H250" s="134"/>
      <c r="I250" s="135"/>
      <c r="J250" s="135"/>
      <c r="K250" s="135"/>
      <c r="L250" s="135"/>
      <c r="M250" s="136"/>
      <c r="N250" s="14"/>
    </row>
    <row r="251" spans="2:14" s="75" customFormat="1" ht="63" customHeight="1" thickBot="1">
      <c r="B251" s="35"/>
      <c r="C251" s="16"/>
      <c r="D251" s="16"/>
      <c r="E251" s="121" t="s">
        <v>14</v>
      </c>
      <c r="F251" s="121"/>
      <c r="G251" s="121"/>
      <c r="H251" s="58"/>
      <c r="I251" s="109"/>
      <c r="J251" s="109"/>
      <c r="K251" s="109"/>
      <c r="L251" s="109"/>
      <c r="M251" s="109"/>
      <c r="N251" s="110"/>
    </row>
    <row r="252" spans="2:14" s="75" customFormat="1" ht="63" customHeight="1">
      <c r="B252" s="94"/>
      <c r="C252" s="95"/>
      <c r="D252" s="95"/>
      <c r="E252" s="95"/>
      <c r="F252" s="95"/>
      <c r="G252" s="95"/>
      <c r="H252" s="95"/>
    </row>
    <row r="253" spans="2:14" s="75" customFormat="1" ht="63" customHeight="1" thickBot="1">
      <c r="B253" s="94"/>
      <c r="C253" s="95"/>
      <c r="D253" s="95"/>
      <c r="E253" s="95"/>
      <c r="F253" s="95"/>
      <c r="G253" s="95"/>
      <c r="H253" s="95"/>
    </row>
    <row r="254" spans="2:14" s="75" customFormat="1" ht="63" customHeight="1" thickBot="1">
      <c r="B254" s="148" t="s">
        <v>17</v>
      </c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50"/>
    </row>
    <row r="255" spans="2:14" s="75" customFormat="1" ht="63" customHeight="1" thickBot="1">
      <c r="B255" s="111">
        <v>40470</v>
      </c>
      <c r="C255" s="112"/>
      <c r="D255" s="113"/>
      <c r="E255" s="38" t="s">
        <v>5</v>
      </c>
      <c r="F255" s="151" t="s">
        <v>15</v>
      </c>
      <c r="G255" s="152"/>
      <c r="H255" s="108" t="s">
        <v>18</v>
      </c>
      <c r="I255" s="106">
        <v>0</v>
      </c>
      <c r="J255" s="36" t="s">
        <v>19</v>
      </c>
      <c r="K255" s="106">
        <v>0</v>
      </c>
      <c r="L255" s="36" t="s">
        <v>20</v>
      </c>
      <c r="M255" s="153">
        <v>0</v>
      </c>
      <c r="N255" s="154"/>
    </row>
    <row r="256" spans="2:14" s="75" customFormat="1" ht="63" customHeight="1" thickBot="1">
      <c r="B256" s="19" t="s">
        <v>1</v>
      </c>
      <c r="C256" s="20" t="s">
        <v>21</v>
      </c>
      <c r="D256" s="69" t="s">
        <v>7</v>
      </c>
      <c r="E256" s="54" t="s">
        <v>24</v>
      </c>
      <c r="F256" s="39" t="s">
        <v>25</v>
      </c>
      <c r="G256" s="40" t="s">
        <v>26</v>
      </c>
      <c r="H256" s="97" t="s">
        <v>0</v>
      </c>
      <c r="I256" s="98"/>
      <c r="J256" s="155" t="s">
        <v>4</v>
      </c>
      <c r="K256" s="156"/>
      <c r="L256" s="156"/>
      <c r="M256" s="157"/>
      <c r="N256" s="37" t="s">
        <v>3</v>
      </c>
    </row>
    <row r="257" spans="2:14" s="75" customFormat="1" ht="63" customHeight="1">
      <c r="B257" s="31"/>
      <c r="C257" s="70"/>
      <c r="D257" s="71">
        <f>SUM(B255)</f>
        <v>40470</v>
      </c>
      <c r="E257" s="55"/>
      <c r="F257" s="22"/>
      <c r="G257" s="26"/>
      <c r="H257" s="147"/>
      <c r="I257" s="131"/>
      <c r="J257" s="129"/>
      <c r="K257" s="130"/>
      <c r="L257" s="130"/>
      <c r="M257" s="131"/>
      <c r="N257" s="17"/>
    </row>
    <row r="258" spans="2:14" s="75" customFormat="1" ht="63" customHeight="1">
      <c r="B258" s="13"/>
      <c r="C258" s="11"/>
      <c r="D258" s="66">
        <f>SUM(B255)</f>
        <v>40470</v>
      </c>
      <c r="E258" s="60"/>
      <c r="F258" s="41"/>
      <c r="G258" s="42"/>
      <c r="H258" s="137"/>
      <c r="I258" s="138"/>
      <c r="J258" s="139"/>
      <c r="K258" s="140"/>
      <c r="L258" s="140"/>
      <c r="M258" s="138"/>
      <c r="N258" s="43"/>
    </row>
    <row r="259" spans="2:14" s="75" customFormat="1" ht="63" customHeight="1">
      <c r="B259" s="13"/>
      <c r="C259" s="45"/>
      <c r="D259" s="66">
        <f>SUM(B255)</f>
        <v>40470</v>
      </c>
      <c r="E259" s="61"/>
      <c r="F259" s="21"/>
      <c r="G259" s="27"/>
      <c r="H259" s="137"/>
      <c r="I259" s="138"/>
      <c r="J259" s="139"/>
      <c r="K259" s="140"/>
      <c r="L259" s="140"/>
      <c r="M259" s="138"/>
      <c r="N259" s="12"/>
    </row>
    <row r="260" spans="2:14" s="75" customFormat="1" ht="63" customHeight="1">
      <c r="B260" s="15"/>
      <c r="C260" s="65"/>
      <c r="D260" s="66">
        <f>SUM(B255)</f>
        <v>40470</v>
      </c>
      <c r="E260" s="62"/>
      <c r="F260" s="23"/>
      <c r="G260" s="28"/>
      <c r="H260" s="141"/>
      <c r="I260" s="142"/>
      <c r="J260" s="139"/>
      <c r="K260" s="140"/>
      <c r="L260" s="140"/>
      <c r="M260" s="138"/>
      <c r="N260" s="12"/>
    </row>
    <row r="261" spans="2:14" s="75" customFormat="1" ht="63" customHeight="1">
      <c r="B261" s="13"/>
      <c r="C261" s="11"/>
      <c r="D261" s="66">
        <f>SUM(B255)</f>
        <v>40470</v>
      </c>
      <c r="E261" s="63"/>
      <c r="F261" s="24"/>
      <c r="G261" s="29"/>
      <c r="H261" s="143"/>
      <c r="I261" s="144"/>
      <c r="J261" s="145"/>
      <c r="K261" s="146"/>
      <c r="L261" s="146"/>
      <c r="M261" s="144"/>
      <c r="N261" s="12"/>
    </row>
    <row r="262" spans="2:14" s="75" customFormat="1" ht="63" customHeight="1" thickBot="1">
      <c r="B262" s="18"/>
      <c r="C262" s="67"/>
      <c r="D262" s="68">
        <f>SUM(B255)</f>
        <v>40470</v>
      </c>
      <c r="E262" s="64"/>
      <c r="F262" s="25"/>
      <c r="G262" s="30"/>
      <c r="H262" s="122"/>
      <c r="I262" s="123"/>
      <c r="J262" s="124"/>
      <c r="K262" s="125"/>
      <c r="L262" s="125"/>
      <c r="M262" s="126"/>
      <c r="N262" s="14"/>
    </row>
    <row r="263" spans="2:14" s="75" customFormat="1" ht="63" customHeight="1">
      <c r="B263" s="56"/>
      <c r="C263" s="57"/>
      <c r="D263" s="57"/>
      <c r="E263" s="127" t="s">
        <v>22</v>
      </c>
      <c r="F263" s="127"/>
      <c r="G263" s="128"/>
      <c r="H263" s="129"/>
      <c r="I263" s="130"/>
      <c r="J263" s="130"/>
      <c r="K263" s="130"/>
      <c r="L263" s="130"/>
      <c r="M263" s="131"/>
      <c r="N263" s="17"/>
    </row>
    <row r="264" spans="2:14" s="75" customFormat="1" ht="63" customHeight="1" thickBot="1">
      <c r="B264" s="33"/>
      <c r="C264" s="34"/>
      <c r="D264" s="34"/>
      <c r="E264" s="132" t="s">
        <v>23</v>
      </c>
      <c r="F264" s="132"/>
      <c r="G264" s="133"/>
      <c r="H264" s="134"/>
      <c r="I264" s="135"/>
      <c r="J264" s="135"/>
      <c r="K264" s="135"/>
      <c r="L264" s="135"/>
      <c r="M264" s="136"/>
      <c r="N264" s="14"/>
    </row>
    <row r="265" spans="2:14" s="75" customFormat="1" ht="63" customHeight="1" thickBot="1">
      <c r="B265" s="35"/>
      <c r="C265" s="16"/>
      <c r="D265" s="16"/>
      <c r="E265" s="121" t="s">
        <v>14</v>
      </c>
      <c r="F265" s="121"/>
      <c r="G265" s="121"/>
      <c r="H265" s="58"/>
      <c r="I265" s="109"/>
      <c r="J265" s="109"/>
      <c r="K265" s="109"/>
      <c r="L265" s="109"/>
      <c r="M265" s="109"/>
      <c r="N265" s="110"/>
    </row>
    <row r="266" spans="2:14" s="75" customFormat="1" ht="63" customHeight="1">
      <c r="B266" s="94"/>
      <c r="C266" s="95"/>
      <c r="D266" s="95"/>
      <c r="E266" s="95"/>
      <c r="F266" s="95"/>
      <c r="G266" s="95"/>
      <c r="H266" s="95"/>
    </row>
    <row r="267" spans="2:14" s="75" customFormat="1" ht="63" customHeight="1" thickBot="1"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</row>
    <row r="268" spans="2:14" s="75" customFormat="1" ht="63" customHeight="1" thickBot="1">
      <c r="B268" s="148" t="s">
        <v>17</v>
      </c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50"/>
    </row>
    <row r="269" spans="2:14" s="75" customFormat="1" ht="63" customHeight="1" thickBot="1">
      <c r="B269" s="111">
        <v>40470</v>
      </c>
      <c r="C269" s="112"/>
      <c r="D269" s="113"/>
      <c r="E269" s="38" t="s">
        <v>5</v>
      </c>
      <c r="F269" s="151" t="s">
        <v>15</v>
      </c>
      <c r="G269" s="152"/>
      <c r="H269" s="108" t="s">
        <v>18</v>
      </c>
      <c r="I269" s="106">
        <v>0</v>
      </c>
      <c r="J269" s="36" t="s">
        <v>19</v>
      </c>
      <c r="K269" s="106">
        <v>0</v>
      </c>
      <c r="L269" s="36" t="s">
        <v>20</v>
      </c>
      <c r="M269" s="153">
        <v>0</v>
      </c>
      <c r="N269" s="154"/>
    </row>
    <row r="270" spans="2:14" s="75" customFormat="1" ht="63" customHeight="1" thickBot="1">
      <c r="B270" s="19" t="s">
        <v>1</v>
      </c>
      <c r="C270" s="20" t="s">
        <v>21</v>
      </c>
      <c r="D270" s="69" t="s">
        <v>7</v>
      </c>
      <c r="E270" s="54" t="s">
        <v>24</v>
      </c>
      <c r="F270" s="39" t="s">
        <v>25</v>
      </c>
      <c r="G270" s="40" t="s">
        <v>26</v>
      </c>
      <c r="H270" s="97" t="s">
        <v>0</v>
      </c>
      <c r="I270" s="98"/>
      <c r="J270" s="155" t="s">
        <v>4</v>
      </c>
      <c r="K270" s="156"/>
      <c r="L270" s="156"/>
      <c r="M270" s="157"/>
      <c r="N270" s="37" t="s">
        <v>3</v>
      </c>
    </row>
    <row r="271" spans="2:14" s="75" customFormat="1" ht="63" customHeight="1">
      <c r="B271" s="31"/>
      <c r="C271" s="70"/>
      <c r="D271" s="71">
        <f>SUM(B269)</f>
        <v>40470</v>
      </c>
      <c r="E271" s="55"/>
      <c r="F271" s="22"/>
      <c r="G271" s="26"/>
      <c r="H271" s="147"/>
      <c r="I271" s="131"/>
      <c r="J271" s="129"/>
      <c r="K271" s="130"/>
      <c r="L271" s="130"/>
      <c r="M271" s="131"/>
      <c r="N271" s="17"/>
    </row>
    <row r="272" spans="2:14" s="75" customFormat="1" ht="63" customHeight="1">
      <c r="B272" s="13"/>
      <c r="C272" s="11"/>
      <c r="D272" s="66">
        <f>SUM(B269)</f>
        <v>40470</v>
      </c>
      <c r="E272" s="60"/>
      <c r="F272" s="41"/>
      <c r="G272" s="42"/>
      <c r="H272" s="137"/>
      <c r="I272" s="138"/>
      <c r="J272" s="139"/>
      <c r="K272" s="140"/>
      <c r="L272" s="140"/>
      <c r="M272" s="138"/>
      <c r="N272" s="43"/>
    </row>
    <row r="273" spans="2:14" s="75" customFormat="1" ht="63" customHeight="1">
      <c r="B273" s="13"/>
      <c r="C273" s="45"/>
      <c r="D273" s="66">
        <f>SUM(B269)</f>
        <v>40470</v>
      </c>
      <c r="E273" s="61"/>
      <c r="F273" s="21"/>
      <c r="G273" s="27"/>
      <c r="H273" s="137"/>
      <c r="I273" s="138"/>
      <c r="J273" s="139"/>
      <c r="K273" s="140"/>
      <c r="L273" s="140"/>
      <c r="M273" s="138"/>
      <c r="N273" s="12"/>
    </row>
    <row r="274" spans="2:14" s="75" customFormat="1" ht="63" customHeight="1">
      <c r="B274" s="15"/>
      <c r="C274" s="65"/>
      <c r="D274" s="66">
        <f>SUM(B269)</f>
        <v>40470</v>
      </c>
      <c r="E274" s="62"/>
      <c r="F274" s="23"/>
      <c r="G274" s="28"/>
      <c r="H274" s="141"/>
      <c r="I274" s="142"/>
      <c r="J274" s="139"/>
      <c r="K274" s="140"/>
      <c r="L274" s="140"/>
      <c r="M274" s="138"/>
      <c r="N274" s="12"/>
    </row>
    <row r="275" spans="2:14" s="75" customFormat="1" ht="63" customHeight="1">
      <c r="B275" s="13"/>
      <c r="C275" s="11"/>
      <c r="D275" s="66">
        <f>SUM(B269)</f>
        <v>40470</v>
      </c>
      <c r="E275" s="63"/>
      <c r="F275" s="24"/>
      <c r="G275" s="29"/>
      <c r="H275" s="143"/>
      <c r="I275" s="144"/>
      <c r="J275" s="145"/>
      <c r="K275" s="146"/>
      <c r="L275" s="146"/>
      <c r="M275" s="144"/>
      <c r="N275" s="12"/>
    </row>
    <row r="276" spans="2:14" s="75" customFormat="1" ht="63" customHeight="1" thickBot="1">
      <c r="B276" s="18"/>
      <c r="C276" s="67"/>
      <c r="D276" s="68">
        <f>SUM(B269)</f>
        <v>40470</v>
      </c>
      <c r="E276" s="64"/>
      <c r="F276" s="25"/>
      <c r="G276" s="30"/>
      <c r="H276" s="122"/>
      <c r="I276" s="123"/>
      <c r="J276" s="124"/>
      <c r="K276" s="125"/>
      <c r="L276" s="125"/>
      <c r="M276" s="126"/>
      <c r="N276" s="14"/>
    </row>
    <row r="277" spans="2:14" s="75" customFormat="1" ht="63" customHeight="1">
      <c r="B277" s="56"/>
      <c r="C277" s="57"/>
      <c r="D277" s="57"/>
      <c r="E277" s="127" t="s">
        <v>22</v>
      </c>
      <c r="F277" s="127"/>
      <c r="G277" s="128"/>
      <c r="H277" s="129"/>
      <c r="I277" s="130"/>
      <c r="J277" s="130"/>
      <c r="K277" s="130"/>
      <c r="L277" s="130"/>
      <c r="M277" s="131"/>
      <c r="N277" s="17"/>
    </row>
    <row r="278" spans="2:14" s="75" customFormat="1" ht="63" customHeight="1" thickBot="1">
      <c r="B278" s="33"/>
      <c r="C278" s="34"/>
      <c r="D278" s="34"/>
      <c r="E278" s="132" t="s">
        <v>23</v>
      </c>
      <c r="F278" s="132"/>
      <c r="G278" s="133"/>
      <c r="H278" s="134"/>
      <c r="I278" s="135"/>
      <c r="J278" s="135"/>
      <c r="K278" s="135"/>
      <c r="L278" s="135"/>
      <c r="M278" s="136"/>
      <c r="N278" s="14"/>
    </row>
    <row r="279" spans="2:14" s="75" customFormat="1" ht="63" customHeight="1" thickBot="1">
      <c r="B279" s="35"/>
      <c r="C279" s="16"/>
      <c r="D279" s="16"/>
      <c r="E279" s="121" t="s">
        <v>14</v>
      </c>
      <c r="F279" s="121"/>
      <c r="G279" s="121"/>
      <c r="H279" s="58"/>
      <c r="I279" s="109"/>
      <c r="J279" s="109"/>
      <c r="K279" s="109"/>
      <c r="L279" s="109"/>
      <c r="M279" s="109"/>
      <c r="N279" s="110"/>
    </row>
    <row r="280" spans="2:14" s="75" customFormat="1" ht="63" customHeight="1">
      <c r="B280" s="94"/>
      <c r="C280" s="95"/>
      <c r="D280" s="95"/>
      <c r="E280" s="95"/>
      <c r="F280" s="95"/>
      <c r="G280" s="95"/>
      <c r="H280" s="95"/>
    </row>
    <row r="281" spans="2:14" s="75" customFormat="1" ht="63" customHeight="1" thickBot="1"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</row>
    <row r="282" spans="2:14" s="75" customFormat="1" ht="63" customHeight="1" thickBot="1">
      <c r="B282" s="148" t="s">
        <v>17</v>
      </c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50"/>
    </row>
    <row r="283" spans="2:14" s="75" customFormat="1" ht="63" customHeight="1" thickBot="1">
      <c r="B283" s="111">
        <v>40470</v>
      </c>
      <c r="C283" s="112"/>
      <c r="D283" s="113"/>
      <c r="E283" s="38" t="s">
        <v>5</v>
      </c>
      <c r="F283" s="151" t="s">
        <v>15</v>
      </c>
      <c r="G283" s="152"/>
      <c r="H283" s="108" t="s">
        <v>18</v>
      </c>
      <c r="I283" s="106">
        <v>0</v>
      </c>
      <c r="J283" s="36" t="s">
        <v>19</v>
      </c>
      <c r="K283" s="106">
        <v>0</v>
      </c>
      <c r="L283" s="36" t="s">
        <v>20</v>
      </c>
      <c r="M283" s="153">
        <v>0</v>
      </c>
      <c r="N283" s="154"/>
    </row>
    <row r="284" spans="2:14" s="75" customFormat="1" ht="63" customHeight="1" thickBot="1">
      <c r="B284" s="19" t="s">
        <v>1</v>
      </c>
      <c r="C284" s="20" t="s">
        <v>21</v>
      </c>
      <c r="D284" s="69" t="s">
        <v>7</v>
      </c>
      <c r="E284" s="54" t="s">
        <v>24</v>
      </c>
      <c r="F284" s="39" t="s">
        <v>25</v>
      </c>
      <c r="G284" s="40" t="s">
        <v>26</v>
      </c>
      <c r="H284" s="97" t="s">
        <v>0</v>
      </c>
      <c r="I284" s="98"/>
      <c r="J284" s="155" t="s">
        <v>4</v>
      </c>
      <c r="K284" s="156"/>
      <c r="L284" s="156"/>
      <c r="M284" s="157"/>
      <c r="N284" s="37" t="s">
        <v>3</v>
      </c>
    </row>
    <row r="285" spans="2:14" s="75" customFormat="1" ht="63" customHeight="1">
      <c r="B285" s="31"/>
      <c r="C285" s="70"/>
      <c r="D285" s="71">
        <f>SUM(B283)</f>
        <v>40470</v>
      </c>
      <c r="E285" s="55"/>
      <c r="F285" s="22"/>
      <c r="G285" s="26"/>
      <c r="H285" s="147"/>
      <c r="I285" s="131"/>
      <c r="J285" s="129"/>
      <c r="K285" s="130"/>
      <c r="L285" s="130"/>
      <c r="M285" s="131"/>
      <c r="N285" s="17"/>
    </row>
    <row r="286" spans="2:14" s="75" customFormat="1" ht="63" customHeight="1">
      <c r="B286" s="13"/>
      <c r="C286" s="11"/>
      <c r="D286" s="66">
        <f>SUM(B283)</f>
        <v>40470</v>
      </c>
      <c r="E286" s="60"/>
      <c r="F286" s="41"/>
      <c r="G286" s="42"/>
      <c r="H286" s="137"/>
      <c r="I286" s="138"/>
      <c r="J286" s="139"/>
      <c r="K286" s="140"/>
      <c r="L286" s="140"/>
      <c r="M286" s="138"/>
      <c r="N286" s="43"/>
    </row>
    <row r="287" spans="2:14" s="75" customFormat="1" ht="63" customHeight="1">
      <c r="B287" s="13"/>
      <c r="C287" s="45"/>
      <c r="D287" s="66">
        <f>SUM(B283)</f>
        <v>40470</v>
      </c>
      <c r="E287" s="61"/>
      <c r="F287" s="21"/>
      <c r="G287" s="27"/>
      <c r="H287" s="137"/>
      <c r="I287" s="138"/>
      <c r="J287" s="139"/>
      <c r="K287" s="140"/>
      <c r="L287" s="140"/>
      <c r="M287" s="138"/>
      <c r="N287" s="12"/>
    </row>
    <row r="288" spans="2:14" s="75" customFormat="1" ht="63" customHeight="1">
      <c r="B288" s="15"/>
      <c r="C288" s="65"/>
      <c r="D288" s="66">
        <f>SUM(B283)</f>
        <v>40470</v>
      </c>
      <c r="E288" s="62"/>
      <c r="F288" s="23"/>
      <c r="G288" s="28"/>
      <c r="H288" s="141"/>
      <c r="I288" s="142"/>
      <c r="J288" s="139"/>
      <c r="K288" s="140"/>
      <c r="L288" s="140"/>
      <c r="M288" s="138"/>
      <c r="N288" s="12"/>
    </row>
    <row r="289" spans="2:14" s="75" customFormat="1" ht="63" customHeight="1">
      <c r="B289" s="13"/>
      <c r="C289" s="11"/>
      <c r="D289" s="66">
        <f>SUM(B283)</f>
        <v>40470</v>
      </c>
      <c r="E289" s="63"/>
      <c r="F289" s="24"/>
      <c r="G289" s="29"/>
      <c r="H289" s="143"/>
      <c r="I289" s="144"/>
      <c r="J289" s="145"/>
      <c r="K289" s="146"/>
      <c r="L289" s="146"/>
      <c r="M289" s="144"/>
      <c r="N289" s="12"/>
    </row>
    <row r="290" spans="2:14" s="75" customFormat="1" ht="63" customHeight="1" thickBot="1">
      <c r="B290" s="18"/>
      <c r="C290" s="67"/>
      <c r="D290" s="68">
        <f>SUM(B283)</f>
        <v>40470</v>
      </c>
      <c r="E290" s="64"/>
      <c r="F290" s="25"/>
      <c r="G290" s="30"/>
      <c r="H290" s="122"/>
      <c r="I290" s="123"/>
      <c r="J290" s="124"/>
      <c r="K290" s="125"/>
      <c r="L290" s="125"/>
      <c r="M290" s="126"/>
      <c r="N290" s="14"/>
    </row>
    <row r="291" spans="2:14" s="75" customFormat="1" ht="63" customHeight="1">
      <c r="B291" s="56"/>
      <c r="C291" s="57"/>
      <c r="D291" s="57"/>
      <c r="E291" s="127" t="s">
        <v>22</v>
      </c>
      <c r="F291" s="127"/>
      <c r="G291" s="128"/>
      <c r="H291" s="129"/>
      <c r="I291" s="130"/>
      <c r="J291" s="130"/>
      <c r="K291" s="130"/>
      <c r="L291" s="130"/>
      <c r="M291" s="131"/>
      <c r="N291" s="17"/>
    </row>
    <row r="292" spans="2:14" s="75" customFormat="1" ht="63" customHeight="1" thickBot="1">
      <c r="B292" s="33"/>
      <c r="C292" s="34"/>
      <c r="D292" s="34"/>
      <c r="E292" s="132" t="s">
        <v>23</v>
      </c>
      <c r="F292" s="132"/>
      <c r="G292" s="133"/>
      <c r="H292" s="134"/>
      <c r="I292" s="135"/>
      <c r="J292" s="135"/>
      <c r="K292" s="135"/>
      <c r="L292" s="135"/>
      <c r="M292" s="136"/>
      <c r="N292" s="14"/>
    </row>
    <row r="293" spans="2:14" s="75" customFormat="1" ht="63" customHeight="1" thickBot="1">
      <c r="B293" s="35"/>
      <c r="C293" s="16"/>
      <c r="D293" s="16"/>
      <c r="E293" s="121" t="s">
        <v>14</v>
      </c>
      <c r="F293" s="121"/>
      <c r="G293" s="121"/>
      <c r="H293" s="58"/>
      <c r="I293" s="109"/>
      <c r="J293" s="109"/>
      <c r="K293" s="109"/>
      <c r="L293" s="109"/>
      <c r="M293" s="109"/>
      <c r="N293" s="110"/>
    </row>
    <row r="294" spans="2:14" s="75" customFormat="1" ht="63" customHeight="1"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</row>
    <row r="295" spans="2:14" s="75" customFormat="1" ht="63" customHeight="1" thickBot="1">
      <c r="B295" s="117"/>
      <c r="C295" s="117"/>
      <c r="D295" s="91"/>
      <c r="E295" s="88"/>
      <c r="F295" s="118"/>
      <c r="G295" s="118"/>
      <c r="H295" s="89"/>
      <c r="I295" s="92"/>
      <c r="J295" s="90"/>
      <c r="K295" s="93"/>
      <c r="L295" s="90"/>
      <c r="M295" s="119"/>
      <c r="N295" s="120"/>
    </row>
    <row r="296" spans="2:14" s="75" customFormat="1" ht="63" customHeight="1" thickBot="1">
      <c r="B296" s="148" t="s">
        <v>17</v>
      </c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50"/>
    </row>
    <row r="297" spans="2:14" s="75" customFormat="1" ht="63" customHeight="1" thickBot="1">
      <c r="B297" s="111">
        <v>40470</v>
      </c>
      <c r="C297" s="112"/>
      <c r="D297" s="113"/>
      <c r="E297" s="38" t="s">
        <v>5</v>
      </c>
      <c r="F297" s="151" t="s">
        <v>15</v>
      </c>
      <c r="G297" s="152"/>
      <c r="H297" s="108" t="s">
        <v>18</v>
      </c>
      <c r="I297" s="106">
        <v>0</v>
      </c>
      <c r="J297" s="36" t="s">
        <v>19</v>
      </c>
      <c r="K297" s="106">
        <v>0</v>
      </c>
      <c r="L297" s="36" t="s">
        <v>20</v>
      </c>
      <c r="M297" s="153">
        <v>0</v>
      </c>
      <c r="N297" s="154"/>
    </row>
    <row r="298" spans="2:14" s="75" customFormat="1" ht="63" customHeight="1" thickBot="1">
      <c r="B298" s="19" t="s">
        <v>1</v>
      </c>
      <c r="C298" s="20" t="s">
        <v>21</v>
      </c>
      <c r="D298" s="69" t="s">
        <v>7</v>
      </c>
      <c r="E298" s="54" t="s">
        <v>24</v>
      </c>
      <c r="F298" s="39" t="s">
        <v>25</v>
      </c>
      <c r="G298" s="40" t="s">
        <v>26</v>
      </c>
      <c r="H298" s="97" t="s">
        <v>0</v>
      </c>
      <c r="I298" s="98"/>
      <c r="J298" s="155" t="s">
        <v>4</v>
      </c>
      <c r="K298" s="156"/>
      <c r="L298" s="156"/>
      <c r="M298" s="157"/>
      <c r="N298" s="37" t="s">
        <v>3</v>
      </c>
    </row>
    <row r="299" spans="2:14" s="75" customFormat="1" ht="63" customHeight="1">
      <c r="B299" s="31"/>
      <c r="C299" s="70"/>
      <c r="D299" s="71">
        <f>SUM(B297)</f>
        <v>40470</v>
      </c>
      <c r="E299" s="55"/>
      <c r="F299" s="22"/>
      <c r="G299" s="26"/>
      <c r="H299" s="147"/>
      <c r="I299" s="131"/>
      <c r="J299" s="129"/>
      <c r="K299" s="130"/>
      <c r="L299" s="130"/>
      <c r="M299" s="131"/>
      <c r="N299" s="17"/>
    </row>
    <row r="300" spans="2:14" s="75" customFormat="1" ht="63" customHeight="1">
      <c r="B300" s="13"/>
      <c r="C300" s="11"/>
      <c r="D300" s="66">
        <f>SUM(B297)</f>
        <v>40470</v>
      </c>
      <c r="E300" s="60"/>
      <c r="F300" s="41"/>
      <c r="G300" s="42"/>
      <c r="H300" s="137"/>
      <c r="I300" s="138"/>
      <c r="J300" s="139"/>
      <c r="K300" s="140"/>
      <c r="L300" s="140"/>
      <c r="M300" s="138"/>
      <c r="N300" s="43"/>
    </row>
    <row r="301" spans="2:14" s="75" customFormat="1" ht="63" customHeight="1">
      <c r="B301" s="13"/>
      <c r="C301" s="45"/>
      <c r="D301" s="66">
        <f>SUM(B297)</f>
        <v>40470</v>
      </c>
      <c r="E301" s="61"/>
      <c r="F301" s="21"/>
      <c r="G301" s="27"/>
      <c r="H301" s="137"/>
      <c r="I301" s="138"/>
      <c r="J301" s="139"/>
      <c r="K301" s="140"/>
      <c r="L301" s="140"/>
      <c r="M301" s="138"/>
      <c r="N301" s="12"/>
    </row>
    <row r="302" spans="2:14" s="75" customFormat="1" ht="63" customHeight="1">
      <c r="B302" s="15"/>
      <c r="C302" s="65"/>
      <c r="D302" s="66">
        <f>SUM(B297)</f>
        <v>40470</v>
      </c>
      <c r="E302" s="62"/>
      <c r="F302" s="23"/>
      <c r="G302" s="28"/>
      <c r="H302" s="141"/>
      <c r="I302" s="142"/>
      <c r="J302" s="139"/>
      <c r="K302" s="140"/>
      <c r="L302" s="140"/>
      <c r="M302" s="138"/>
      <c r="N302" s="12"/>
    </row>
    <row r="303" spans="2:14" s="75" customFormat="1" ht="63" customHeight="1">
      <c r="B303" s="13"/>
      <c r="C303" s="11"/>
      <c r="D303" s="66">
        <f>SUM(B297)</f>
        <v>40470</v>
      </c>
      <c r="E303" s="63"/>
      <c r="F303" s="24"/>
      <c r="G303" s="29"/>
      <c r="H303" s="143"/>
      <c r="I303" s="144"/>
      <c r="J303" s="145"/>
      <c r="K303" s="146"/>
      <c r="L303" s="146"/>
      <c r="M303" s="144"/>
      <c r="N303" s="12"/>
    </row>
    <row r="304" spans="2:14" s="75" customFormat="1" ht="63" customHeight="1" thickBot="1">
      <c r="B304" s="18"/>
      <c r="C304" s="67"/>
      <c r="D304" s="68">
        <f>SUM(B297)</f>
        <v>40470</v>
      </c>
      <c r="E304" s="64"/>
      <c r="F304" s="25"/>
      <c r="G304" s="30"/>
      <c r="H304" s="122"/>
      <c r="I304" s="123"/>
      <c r="J304" s="124"/>
      <c r="K304" s="125"/>
      <c r="L304" s="125"/>
      <c r="M304" s="126"/>
      <c r="N304" s="14"/>
    </row>
    <row r="305" spans="2:14" s="75" customFormat="1" ht="63" customHeight="1">
      <c r="B305" s="56"/>
      <c r="C305" s="57"/>
      <c r="D305" s="57"/>
      <c r="E305" s="127" t="s">
        <v>22</v>
      </c>
      <c r="F305" s="127"/>
      <c r="G305" s="128"/>
      <c r="H305" s="129"/>
      <c r="I305" s="130"/>
      <c r="J305" s="130"/>
      <c r="K305" s="130"/>
      <c r="L305" s="130"/>
      <c r="M305" s="131"/>
      <c r="N305" s="17"/>
    </row>
    <row r="306" spans="2:14" s="75" customFormat="1" ht="63" customHeight="1" thickBot="1">
      <c r="B306" s="33"/>
      <c r="C306" s="34"/>
      <c r="D306" s="34"/>
      <c r="E306" s="132" t="s">
        <v>23</v>
      </c>
      <c r="F306" s="132"/>
      <c r="G306" s="133"/>
      <c r="H306" s="134"/>
      <c r="I306" s="135"/>
      <c r="J306" s="135"/>
      <c r="K306" s="135"/>
      <c r="L306" s="135"/>
      <c r="M306" s="136"/>
      <c r="N306" s="14"/>
    </row>
    <row r="307" spans="2:14" s="75" customFormat="1" ht="63" customHeight="1" thickBot="1">
      <c r="B307" s="35"/>
      <c r="C307" s="16"/>
      <c r="D307" s="16"/>
      <c r="E307" s="121" t="s">
        <v>14</v>
      </c>
      <c r="F307" s="121"/>
      <c r="G307" s="121"/>
      <c r="H307" s="58"/>
      <c r="I307" s="109"/>
      <c r="J307" s="109"/>
      <c r="K307" s="109"/>
      <c r="L307" s="109"/>
      <c r="M307" s="109"/>
      <c r="N307" s="110"/>
    </row>
    <row r="308" spans="2:14" s="75" customFormat="1" ht="63" customHeight="1">
      <c r="B308" s="117"/>
      <c r="C308" s="117"/>
      <c r="D308" s="91"/>
      <c r="E308" s="88"/>
      <c r="F308" s="118"/>
      <c r="G308" s="118"/>
      <c r="H308" s="89"/>
      <c r="I308" s="92"/>
      <c r="J308" s="90"/>
      <c r="K308" s="93"/>
      <c r="L308" s="90"/>
      <c r="M308" s="119"/>
      <c r="N308" s="120"/>
    </row>
    <row r="309" spans="2:14" s="75" customFormat="1" ht="63" customHeight="1" thickBot="1">
      <c r="B309" s="78"/>
      <c r="C309" s="78"/>
      <c r="D309" s="78"/>
      <c r="E309" s="78"/>
      <c r="F309" s="78"/>
      <c r="G309" s="78"/>
      <c r="H309" s="115"/>
      <c r="I309" s="115"/>
      <c r="J309" s="115"/>
      <c r="K309" s="115"/>
      <c r="L309" s="115"/>
      <c r="M309" s="115"/>
      <c r="N309" s="90"/>
    </row>
    <row r="310" spans="2:14" s="75" customFormat="1" ht="63" customHeight="1" thickBot="1">
      <c r="B310" s="148" t="s">
        <v>17</v>
      </c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50"/>
    </row>
    <row r="311" spans="2:14" s="75" customFormat="1" ht="63" customHeight="1" thickBot="1">
      <c r="B311" s="111">
        <v>40470</v>
      </c>
      <c r="C311" s="112"/>
      <c r="D311" s="113"/>
      <c r="E311" s="38" t="s">
        <v>5</v>
      </c>
      <c r="F311" s="151" t="s">
        <v>15</v>
      </c>
      <c r="G311" s="152"/>
      <c r="H311" s="108" t="s">
        <v>18</v>
      </c>
      <c r="I311" s="106">
        <v>0</v>
      </c>
      <c r="J311" s="36" t="s">
        <v>19</v>
      </c>
      <c r="K311" s="106">
        <v>0</v>
      </c>
      <c r="L311" s="36" t="s">
        <v>20</v>
      </c>
      <c r="M311" s="153">
        <v>0</v>
      </c>
      <c r="N311" s="154"/>
    </row>
    <row r="312" spans="2:14" s="75" customFormat="1" ht="63" customHeight="1" thickBot="1">
      <c r="B312" s="19" t="s">
        <v>1</v>
      </c>
      <c r="C312" s="20" t="s">
        <v>21</v>
      </c>
      <c r="D312" s="69" t="s">
        <v>7</v>
      </c>
      <c r="E312" s="54" t="s">
        <v>24</v>
      </c>
      <c r="F312" s="39" t="s">
        <v>25</v>
      </c>
      <c r="G312" s="40" t="s">
        <v>26</v>
      </c>
      <c r="H312" s="97" t="s">
        <v>0</v>
      </c>
      <c r="I312" s="98"/>
      <c r="J312" s="155" t="s">
        <v>4</v>
      </c>
      <c r="K312" s="156"/>
      <c r="L312" s="156"/>
      <c r="M312" s="157"/>
      <c r="N312" s="37" t="s">
        <v>3</v>
      </c>
    </row>
    <row r="313" spans="2:14" s="75" customFormat="1" ht="63" customHeight="1">
      <c r="B313" s="31"/>
      <c r="C313" s="70"/>
      <c r="D313" s="71">
        <f>SUM(B311)</f>
        <v>40470</v>
      </c>
      <c r="E313" s="55"/>
      <c r="F313" s="22"/>
      <c r="G313" s="26"/>
      <c r="H313" s="147"/>
      <c r="I313" s="131"/>
      <c r="J313" s="129"/>
      <c r="K313" s="130"/>
      <c r="L313" s="130"/>
      <c r="M313" s="131"/>
      <c r="N313" s="17"/>
    </row>
    <row r="314" spans="2:14" s="75" customFormat="1" ht="63" customHeight="1">
      <c r="B314" s="13"/>
      <c r="C314" s="11"/>
      <c r="D314" s="66">
        <f>SUM(B311)</f>
        <v>40470</v>
      </c>
      <c r="E314" s="60"/>
      <c r="F314" s="41"/>
      <c r="G314" s="42"/>
      <c r="H314" s="137"/>
      <c r="I314" s="138"/>
      <c r="J314" s="139"/>
      <c r="K314" s="140"/>
      <c r="L314" s="140"/>
      <c r="M314" s="138"/>
      <c r="N314" s="43"/>
    </row>
    <row r="315" spans="2:14" s="75" customFormat="1" ht="63" customHeight="1">
      <c r="B315" s="13"/>
      <c r="C315" s="45"/>
      <c r="D315" s="66">
        <f>SUM(B311)</f>
        <v>40470</v>
      </c>
      <c r="E315" s="61"/>
      <c r="F315" s="21"/>
      <c r="G315" s="27"/>
      <c r="H315" s="137"/>
      <c r="I315" s="138"/>
      <c r="J315" s="139"/>
      <c r="K315" s="140"/>
      <c r="L315" s="140"/>
      <c r="M315" s="138"/>
      <c r="N315" s="12"/>
    </row>
    <row r="316" spans="2:14" s="75" customFormat="1" ht="63" customHeight="1">
      <c r="B316" s="15"/>
      <c r="C316" s="65"/>
      <c r="D316" s="66">
        <f>SUM(B311)</f>
        <v>40470</v>
      </c>
      <c r="E316" s="62"/>
      <c r="F316" s="23"/>
      <c r="G316" s="28"/>
      <c r="H316" s="141"/>
      <c r="I316" s="142"/>
      <c r="J316" s="139"/>
      <c r="K316" s="140"/>
      <c r="L316" s="140"/>
      <c r="M316" s="138"/>
      <c r="N316" s="12"/>
    </row>
    <row r="317" spans="2:14" s="75" customFormat="1" ht="63" customHeight="1">
      <c r="B317" s="13"/>
      <c r="C317" s="11"/>
      <c r="D317" s="66">
        <f>SUM(B311)</f>
        <v>40470</v>
      </c>
      <c r="E317" s="63"/>
      <c r="F317" s="24"/>
      <c r="G317" s="29"/>
      <c r="H317" s="143"/>
      <c r="I317" s="144"/>
      <c r="J317" s="145"/>
      <c r="K317" s="146"/>
      <c r="L317" s="146"/>
      <c r="M317" s="144"/>
      <c r="N317" s="12"/>
    </row>
    <row r="318" spans="2:14" s="75" customFormat="1" ht="63" customHeight="1" thickBot="1">
      <c r="B318" s="18"/>
      <c r="C318" s="67"/>
      <c r="D318" s="68">
        <f>SUM(B311)</f>
        <v>40470</v>
      </c>
      <c r="E318" s="64"/>
      <c r="F318" s="25"/>
      <c r="G318" s="30"/>
      <c r="H318" s="122"/>
      <c r="I318" s="123"/>
      <c r="J318" s="124"/>
      <c r="K318" s="125"/>
      <c r="L318" s="125"/>
      <c r="M318" s="126"/>
      <c r="N318" s="14"/>
    </row>
    <row r="319" spans="2:14" s="75" customFormat="1" ht="63" customHeight="1">
      <c r="B319" s="56"/>
      <c r="C319" s="57"/>
      <c r="D319" s="57"/>
      <c r="E319" s="127" t="s">
        <v>22</v>
      </c>
      <c r="F319" s="127"/>
      <c r="G319" s="128"/>
      <c r="H319" s="129"/>
      <c r="I319" s="130"/>
      <c r="J319" s="130"/>
      <c r="K319" s="130"/>
      <c r="L319" s="130"/>
      <c r="M319" s="131"/>
      <c r="N319" s="17"/>
    </row>
    <row r="320" spans="2:14" s="75" customFormat="1" ht="63" customHeight="1" thickBot="1">
      <c r="B320" s="33"/>
      <c r="C320" s="34"/>
      <c r="D320" s="34"/>
      <c r="E320" s="132" t="s">
        <v>23</v>
      </c>
      <c r="F320" s="132"/>
      <c r="G320" s="133"/>
      <c r="H320" s="134"/>
      <c r="I320" s="135"/>
      <c r="J320" s="135"/>
      <c r="K320" s="135"/>
      <c r="L320" s="135"/>
      <c r="M320" s="136"/>
      <c r="N320" s="14"/>
    </row>
    <row r="321" spans="2:14" s="75" customFormat="1" ht="63" customHeight="1" thickBot="1">
      <c r="B321" s="35"/>
      <c r="C321" s="16"/>
      <c r="D321" s="16"/>
      <c r="E321" s="121" t="s">
        <v>14</v>
      </c>
      <c r="F321" s="121"/>
      <c r="G321" s="121"/>
      <c r="H321" s="58"/>
      <c r="I321" s="109"/>
      <c r="J321" s="109"/>
      <c r="K321" s="109"/>
      <c r="L321" s="109"/>
      <c r="M321" s="109"/>
      <c r="N321" s="110"/>
    </row>
    <row r="322" spans="2:14" s="75" customFormat="1" ht="63" customHeight="1">
      <c r="B322" s="117"/>
      <c r="C322" s="117"/>
      <c r="D322" s="91"/>
      <c r="E322" s="88"/>
      <c r="F322" s="118"/>
      <c r="G322" s="118"/>
      <c r="H322" s="89"/>
      <c r="I322" s="92"/>
      <c r="J322" s="90"/>
      <c r="K322" s="93"/>
      <c r="L322" s="90"/>
      <c r="M322" s="119"/>
      <c r="N322" s="120"/>
    </row>
    <row r="323" spans="2:14" s="75" customFormat="1" ht="63" customHeight="1" thickBot="1">
      <c r="B323" s="78"/>
      <c r="C323" s="78"/>
      <c r="D323" s="78"/>
      <c r="E323" s="78"/>
      <c r="F323" s="78"/>
      <c r="G323" s="78"/>
      <c r="H323" s="115"/>
      <c r="I323" s="115"/>
      <c r="J323" s="115"/>
      <c r="K323" s="115"/>
      <c r="L323" s="115"/>
      <c r="M323" s="115"/>
      <c r="N323" s="90"/>
    </row>
    <row r="324" spans="2:14" s="75" customFormat="1" ht="63" customHeight="1" thickBot="1">
      <c r="B324" s="148" t="s">
        <v>17</v>
      </c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50"/>
    </row>
    <row r="325" spans="2:14" s="75" customFormat="1" ht="63" customHeight="1" thickBot="1">
      <c r="B325" s="111">
        <v>40470</v>
      </c>
      <c r="C325" s="112"/>
      <c r="D325" s="113"/>
      <c r="E325" s="38" t="s">
        <v>5</v>
      </c>
      <c r="F325" s="151" t="s">
        <v>15</v>
      </c>
      <c r="G325" s="152"/>
      <c r="H325" s="108" t="s">
        <v>18</v>
      </c>
      <c r="I325" s="106">
        <v>0</v>
      </c>
      <c r="J325" s="36" t="s">
        <v>19</v>
      </c>
      <c r="K325" s="106">
        <v>0</v>
      </c>
      <c r="L325" s="36" t="s">
        <v>20</v>
      </c>
      <c r="M325" s="153">
        <v>0</v>
      </c>
      <c r="N325" s="154"/>
    </row>
    <row r="326" spans="2:14" s="75" customFormat="1" ht="63" customHeight="1" thickBot="1">
      <c r="B326" s="19" t="s">
        <v>1</v>
      </c>
      <c r="C326" s="20" t="s">
        <v>21</v>
      </c>
      <c r="D326" s="69" t="s">
        <v>7</v>
      </c>
      <c r="E326" s="54" t="s">
        <v>24</v>
      </c>
      <c r="F326" s="39" t="s">
        <v>25</v>
      </c>
      <c r="G326" s="40" t="s">
        <v>26</v>
      </c>
      <c r="H326" s="97" t="s">
        <v>0</v>
      </c>
      <c r="I326" s="98"/>
      <c r="J326" s="155" t="s">
        <v>4</v>
      </c>
      <c r="K326" s="156"/>
      <c r="L326" s="156"/>
      <c r="M326" s="157"/>
      <c r="N326" s="37" t="s">
        <v>3</v>
      </c>
    </row>
    <row r="327" spans="2:14" s="75" customFormat="1" ht="63" customHeight="1">
      <c r="B327" s="31"/>
      <c r="C327" s="70"/>
      <c r="D327" s="71">
        <f>SUM(B325)</f>
        <v>40470</v>
      </c>
      <c r="E327" s="55"/>
      <c r="F327" s="22"/>
      <c r="G327" s="26"/>
      <c r="H327" s="147"/>
      <c r="I327" s="131"/>
      <c r="J327" s="129"/>
      <c r="K327" s="130"/>
      <c r="L327" s="130"/>
      <c r="M327" s="131"/>
      <c r="N327" s="17"/>
    </row>
    <row r="328" spans="2:14" s="75" customFormat="1" ht="63" customHeight="1">
      <c r="B328" s="13"/>
      <c r="C328" s="11"/>
      <c r="D328" s="66">
        <f>SUM(B325)</f>
        <v>40470</v>
      </c>
      <c r="E328" s="60"/>
      <c r="F328" s="41"/>
      <c r="G328" s="42"/>
      <c r="H328" s="137"/>
      <c r="I328" s="138"/>
      <c r="J328" s="139"/>
      <c r="K328" s="140"/>
      <c r="L328" s="140"/>
      <c r="M328" s="138"/>
      <c r="N328" s="43"/>
    </row>
    <row r="329" spans="2:14" s="75" customFormat="1" ht="63" customHeight="1">
      <c r="B329" s="13"/>
      <c r="C329" s="45"/>
      <c r="D329" s="66">
        <f>SUM(B325)</f>
        <v>40470</v>
      </c>
      <c r="E329" s="61"/>
      <c r="F329" s="21"/>
      <c r="G329" s="27"/>
      <c r="H329" s="137"/>
      <c r="I329" s="138"/>
      <c r="J329" s="139"/>
      <c r="K329" s="140"/>
      <c r="L329" s="140"/>
      <c r="M329" s="138"/>
      <c r="N329" s="12"/>
    </row>
    <row r="330" spans="2:14" s="75" customFormat="1" ht="63" customHeight="1">
      <c r="B330" s="15"/>
      <c r="C330" s="65"/>
      <c r="D330" s="66">
        <f>SUM(B325)</f>
        <v>40470</v>
      </c>
      <c r="E330" s="62"/>
      <c r="F330" s="23"/>
      <c r="G330" s="28"/>
      <c r="H330" s="141"/>
      <c r="I330" s="142"/>
      <c r="J330" s="139"/>
      <c r="K330" s="140"/>
      <c r="L330" s="140"/>
      <c r="M330" s="138"/>
      <c r="N330" s="12"/>
    </row>
    <row r="331" spans="2:14" s="75" customFormat="1" ht="63" customHeight="1">
      <c r="B331" s="13"/>
      <c r="C331" s="11"/>
      <c r="D331" s="66">
        <f>SUM(B325)</f>
        <v>40470</v>
      </c>
      <c r="E331" s="63"/>
      <c r="F331" s="24"/>
      <c r="G331" s="29"/>
      <c r="H331" s="143"/>
      <c r="I331" s="144"/>
      <c r="J331" s="145"/>
      <c r="K331" s="146"/>
      <c r="L331" s="146"/>
      <c r="M331" s="144"/>
      <c r="N331" s="12"/>
    </row>
    <row r="332" spans="2:14" s="75" customFormat="1" ht="63" customHeight="1" thickBot="1">
      <c r="B332" s="18"/>
      <c r="C332" s="67"/>
      <c r="D332" s="68">
        <f>SUM(B325)</f>
        <v>40470</v>
      </c>
      <c r="E332" s="64"/>
      <c r="F332" s="25"/>
      <c r="G332" s="30"/>
      <c r="H332" s="122"/>
      <c r="I332" s="123"/>
      <c r="J332" s="124"/>
      <c r="K332" s="125"/>
      <c r="L332" s="125"/>
      <c r="M332" s="126"/>
      <c r="N332" s="14"/>
    </row>
    <row r="333" spans="2:14" s="75" customFormat="1" ht="63" customHeight="1">
      <c r="B333" s="56"/>
      <c r="C333" s="57"/>
      <c r="D333" s="57"/>
      <c r="E333" s="127" t="s">
        <v>22</v>
      </c>
      <c r="F333" s="127"/>
      <c r="G333" s="128"/>
      <c r="H333" s="129"/>
      <c r="I333" s="130"/>
      <c r="J333" s="130"/>
      <c r="K333" s="130"/>
      <c r="L333" s="130"/>
      <c r="M333" s="131"/>
      <c r="N333" s="17"/>
    </row>
    <row r="334" spans="2:14" s="75" customFormat="1" ht="63" customHeight="1" thickBot="1">
      <c r="B334" s="33"/>
      <c r="C334" s="34"/>
      <c r="D334" s="34"/>
      <c r="E334" s="132" t="s">
        <v>23</v>
      </c>
      <c r="F334" s="132"/>
      <c r="G334" s="133"/>
      <c r="H334" s="134"/>
      <c r="I334" s="135"/>
      <c r="J334" s="135"/>
      <c r="K334" s="135"/>
      <c r="L334" s="135"/>
      <c r="M334" s="136"/>
      <c r="N334" s="14"/>
    </row>
    <row r="335" spans="2:14" s="75" customFormat="1" ht="63" customHeight="1" thickBot="1">
      <c r="B335" s="35"/>
      <c r="C335" s="16"/>
      <c r="D335" s="16"/>
      <c r="E335" s="121" t="s">
        <v>14</v>
      </c>
      <c r="F335" s="121"/>
      <c r="G335" s="121"/>
      <c r="H335" s="58"/>
      <c r="I335" s="109"/>
      <c r="J335" s="109"/>
      <c r="K335" s="109"/>
      <c r="L335" s="109"/>
      <c r="M335" s="109"/>
      <c r="N335" s="110"/>
    </row>
    <row r="336" spans="2:14" s="75" customFormat="1" ht="63" customHeight="1">
      <c r="B336" s="117"/>
      <c r="C336" s="117"/>
      <c r="D336" s="91"/>
      <c r="E336" s="88"/>
      <c r="F336" s="118"/>
      <c r="G336" s="118"/>
      <c r="H336" s="89"/>
      <c r="I336" s="92"/>
      <c r="J336" s="90"/>
      <c r="K336" s="93"/>
      <c r="L336" s="90"/>
      <c r="M336" s="119"/>
      <c r="N336" s="120"/>
    </row>
    <row r="337" spans="2:14" s="75" customFormat="1" ht="63" customHeight="1" thickBot="1">
      <c r="B337" s="78"/>
      <c r="C337" s="78"/>
      <c r="D337" s="78"/>
      <c r="E337" s="78"/>
      <c r="F337" s="78"/>
      <c r="G337" s="78"/>
      <c r="H337" s="115"/>
      <c r="I337" s="115"/>
      <c r="J337" s="115"/>
      <c r="K337" s="115"/>
      <c r="L337" s="115"/>
      <c r="M337" s="115"/>
      <c r="N337" s="90"/>
    </row>
    <row r="338" spans="2:14" s="75" customFormat="1" ht="63" customHeight="1" thickBot="1">
      <c r="B338" s="148" t="s">
        <v>17</v>
      </c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50"/>
    </row>
    <row r="339" spans="2:14" s="75" customFormat="1" ht="63" customHeight="1" thickBot="1">
      <c r="B339" s="111">
        <v>40470</v>
      </c>
      <c r="C339" s="112"/>
      <c r="D339" s="113"/>
      <c r="E339" s="38" t="s">
        <v>5</v>
      </c>
      <c r="F339" s="151" t="s">
        <v>15</v>
      </c>
      <c r="G339" s="152"/>
      <c r="H339" s="108" t="s">
        <v>18</v>
      </c>
      <c r="I339" s="106">
        <v>0</v>
      </c>
      <c r="J339" s="36" t="s">
        <v>19</v>
      </c>
      <c r="K339" s="106">
        <v>0</v>
      </c>
      <c r="L339" s="36" t="s">
        <v>20</v>
      </c>
      <c r="M339" s="153">
        <v>0</v>
      </c>
      <c r="N339" s="154"/>
    </row>
    <row r="340" spans="2:14" s="75" customFormat="1" ht="63" customHeight="1" thickBot="1">
      <c r="B340" s="19" t="s">
        <v>1</v>
      </c>
      <c r="C340" s="20" t="s">
        <v>21</v>
      </c>
      <c r="D340" s="69" t="s">
        <v>7</v>
      </c>
      <c r="E340" s="54" t="s">
        <v>24</v>
      </c>
      <c r="F340" s="39" t="s">
        <v>25</v>
      </c>
      <c r="G340" s="40" t="s">
        <v>26</v>
      </c>
      <c r="H340" s="97" t="s">
        <v>0</v>
      </c>
      <c r="I340" s="98"/>
      <c r="J340" s="155" t="s">
        <v>4</v>
      </c>
      <c r="K340" s="156"/>
      <c r="L340" s="156"/>
      <c r="M340" s="157"/>
      <c r="N340" s="37" t="s">
        <v>3</v>
      </c>
    </row>
    <row r="341" spans="2:14" s="75" customFormat="1" ht="63" customHeight="1">
      <c r="B341" s="31"/>
      <c r="C341" s="70"/>
      <c r="D341" s="71">
        <f>SUM(B339)</f>
        <v>40470</v>
      </c>
      <c r="E341" s="55"/>
      <c r="F341" s="22"/>
      <c r="G341" s="26"/>
      <c r="H341" s="147"/>
      <c r="I341" s="131"/>
      <c r="J341" s="129"/>
      <c r="K341" s="130"/>
      <c r="L341" s="130"/>
      <c r="M341" s="131"/>
      <c r="N341" s="17"/>
    </row>
    <row r="342" spans="2:14" s="75" customFormat="1" ht="63" customHeight="1">
      <c r="B342" s="13"/>
      <c r="C342" s="11"/>
      <c r="D342" s="66">
        <f>SUM(B339)</f>
        <v>40470</v>
      </c>
      <c r="E342" s="60"/>
      <c r="F342" s="41"/>
      <c r="G342" s="42"/>
      <c r="H342" s="137"/>
      <c r="I342" s="138"/>
      <c r="J342" s="139"/>
      <c r="K342" s="140"/>
      <c r="L342" s="140"/>
      <c r="M342" s="138"/>
      <c r="N342" s="43"/>
    </row>
    <row r="343" spans="2:14" s="75" customFormat="1" ht="63" customHeight="1">
      <c r="B343" s="13"/>
      <c r="C343" s="45"/>
      <c r="D343" s="66">
        <f>SUM(B339)</f>
        <v>40470</v>
      </c>
      <c r="E343" s="61"/>
      <c r="F343" s="21"/>
      <c r="G343" s="27"/>
      <c r="H343" s="137"/>
      <c r="I343" s="138"/>
      <c r="J343" s="139"/>
      <c r="K343" s="140"/>
      <c r="L343" s="140"/>
      <c r="M343" s="138"/>
      <c r="N343" s="12"/>
    </row>
    <row r="344" spans="2:14" s="75" customFormat="1" ht="63" customHeight="1">
      <c r="B344" s="15"/>
      <c r="C344" s="65"/>
      <c r="D344" s="66">
        <f>SUM(B339)</f>
        <v>40470</v>
      </c>
      <c r="E344" s="62"/>
      <c r="F344" s="23"/>
      <c r="G344" s="28"/>
      <c r="H344" s="141"/>
      <c r="I344" s="142"/>
      <c r="J344" s="139"/>
      <c r="K344" s="140"/>
      <c r="L344" s="140"/>
      <c r="M344" s="138"/>
      <c r="N344" s="12"/>
    </row>
    <row r="345" spans="2:14" s="75" customFormat="1" ht="63" customHeight="1">
      <c r="B345" s="13"/>
      <c r="C345" s="11"/>
      <c r="D345" s="66">
        <f>SUM(B339)</f>
        <v>40470</v>
      </c>
      <c r="E345" s="63"/>
      <c r="F345" s="24"/>
      <c r="G345" s="29"/>
      <c r="H345" s="143"/>
      <c r="I345" s="144"/>
      <c r="J345" s="145"/>
      <c r="K345" s="146"/>
      <c r="L345" s="146"/>
      <c r="M345" s="144"/>
      <c r="N345" s="12"/>
    </row>
    <row r="346" spans="2:14" s="75" customFormat="1" ht="63" customHeight="1" thickBot="1">
      <c r="B346" s="18"/>
      <c r="C346" s="67"/>
      <c r="D346" s="68">
        <f>SUM(B339)</f>
        <v>40470</v>
      </c>
      <c r="E346" s="64"/>
      <c r="F346" s="25"/>
      <c r="G346" s="30"/>
      <c r="H346" s="122"/>
      <c r="I346" s="123"/>
      <c r="J346" s="124"/>
      <c r="K346" s="125"/>
      <c r="L346" s="125"/>
      <c r="M346" s="126"/>
      <c r="N346" s="14"/>
    </row>
    <row r="347" spans="2:14" s="75" customFormat="1" ht="63" customHeight="1">
      <c r="B347" s="56"/>
      <c r="C347" s="57"/>
      <c r="D347" s="57"/>
      <c r="E347" s="127" t="s">
        <v>22</v>
      </c>
      <c r="F347" s="127"/>
      <c r="G347" s="128"/>
      <c r="H347" s="129"/>
      <c r="I347" s="130"/>
      <c r="J347" s="130"/>
      <c r="K347" s="130"/>
      <c r="L347" s="130"/>
      <c r="M347" s="131"/>
      <c r="N347" s="17"/>
    </row>
    <row r="348" spans="2:14" s="75" customFormat="1" ht="63" customHeight="1" thickBot="1">
      <c r="B348" s="33"/>
      <c r="C348" s="34"/>
      <c r="D348" s="34"/>
      <c r="E348" s="132" t="s">
        <v>23</v>
      </c>
      <c r="F348" s="132"/>
      <c r="G348" s="133"/>
      <c r="H348" s="134"/>
      <c r="I348" s="135"/>
      <c r="J348" s="135"/>
      <c r="K348" s="135"/>
      <c r="L348" s="135"/>
      <c r="M348" s="136"/>
      <c r="N348" s="14"/>
    </row>
    <row r="349" spans="2:14" s="75" customFormat="1" ht="63" customHeight="1" thickBot="1">
      <c r="B349" s="35"/>
      <c r="C349" s="16"/>
      <c r="D349" s="16"/>
      <c r="E349" s="121" t="s">
        <v>14</v>
      </c>
      <c r="F349" s="121"/>
      <c r="G349" s="121"/>
      <c r="H349" s="58"/>
      <c r="I349" s="109"/>
      <c r="J349" s="109"/>
      <c r="K349" s="109"/>
      <c r="L349" s="109"/>
      <c r="M349" s="109"/>
      <c r="N349" s="110"/>
    </row>
    <row r="350" spans="2:14" s="75" customFormat="1" ht="63" customHeight="1">
      <c r="B350" s="94"/>
      <c r="C350" s="95"/>
      <c r="D350" s="95"/>
      <c r="E350" s="95"/>
      <c r="F350" s="95"/>
      <c r="G350" s="95"/>
      <c r="H350" s="95"/>
    </row>
    <row r="351" spans="2:14" s="75" customFormat="1" ht="63" customHeight="1" thickBot="1">
      <c r="B351" s="94"/>
      <c r="C351" s="95"/>
      <c r="D351" s="95"/>
      <c r="E351" s="95"/>
      <c r="F351" s="95"/>
      <c r="G351" s="95"/>
      <c r="H351" s="95"/>
    </row>
    <row r="352" spans="2:14" s="75" customFormat="1" ht="63" customHeight="1" thickBot="1">
      <c r="B352" s="148" t="s">
        <v>17</v>
      </c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50"/>
    </row>
    <row r="353" spans="2:14" s="75" customFormat="1" ht="63" customHeight="1" thickBot="1">
      <c r="B353" s="111">
        <v>40470</v>
      </c>
      <c r="C353" s="112"/>
      <c r="D353" s="113"/>
      <c r="E353" s="38" t="s">
        <v>5</v>
      </c>
      <c r="F353" s="151" t="s">
        <v>15</v>
      </c>
      <c r="G353" s="152"/>
      <c r="H353" s="108" t="s">
        <v>18</v>
      </c>
      <c r="I353" s="106">
        <v>0</v>
      </c>
      <c r="J353" s="36" t="s">
        <v>19</v>
      </c>
      <c r="K353" s="106">
        <v>0</v>
      </c>
      <c r="L353" s="36" t="s">
        <v>20</v>
      </c>
      <c r="M353" s="153">
        <v>0</v>
      </c>
      <c r="N353" s="154"/>
    </row>
    <row r="354" spans="2:14" s="75" customFormat="1" ht="63" customHeight="1" thickBot="1">
      <c r="B354" s="19" t="s">
        <v>1</v>
      </c>
      <c r="C354" s="20" t="s">
        <v>21</v>
      </c>
      <c r="D354" s="69" t="s">
        <v>7</v>
      </c>
      <c r="E354" s="54" t="s">
        <v>24</v>
      </c>
      <c r="F354" s="39" t="s">
        <v>25</v>
      </c>
      <c r="G354" s="40" t="s">
        <v>26</v>
      </c>
      <c r="H354" s="97" t="s">
        <v>0</v>
      </c>
      <c r="I354" s="98"/>
      <c r="J354" s="155" t="s">
        <v>4</v>
      </c>
      <c r="K354" s="156"/>
      <c r="L354" s="156"/>
      <c r="M354" s="157"/>
      <c r="N354" s="37" t="s">
        <v>3</v>
      </c>
    </row>
    <row r="355" spans="2:14" s="75" customFormat="1" ht="63" customHeight="1">
      <c r="B355" s="31"/>
      <c r="C355" s="70"/>
      <c r="D355" s="71">
        <f>SUM(B353)</f>
        <v>40470</v>
      </c>
      <c r="E355" s="55"/>
      <c r="F355" s="22"/>
      <c r="G355" s="26"/>
      <c r="H355" s="147"/>
      <c r="I355" s="131"/>
      <c r="J355" s="129"/>
      <c r="K355" s="130"/>
      <c r="L355" s="130"/>
      <c r="M355" s="131"/>
      <c r="N355" s="17"/>
    </row>
    <row r="356" spans="2:14" s="75" customFormat="1" ht="63" customHeight="1">
      <c r="B356" s="13"/>
      <c r="C356" s="11"/>
      <c r="D356" s="66">
        <f>SUM(B353)</f>
        <v>40470</v>
      </c>
      <c r="E356" s="60"/>
      <c r="F356" s="41"/>
      <c r="G356" s="42"/>
      <c r="H356" s="137"/>
      <c r="I356" s="138"/>
      <c r="J356" s="139"/>
      <c r="K356" s="140"/>
      <c r="L356" s="140"/>
      <c r="M356" s="138"/>
      <c r="N356" s="43"/>
    </row>
    <row r="357" spans="2:14" s="75" customFormat="1" ht="63" customHeight="1">
      <c r="B357" s="13"/>
      <c r="C357" s="45"/>
      <c r="D357" s="66">
        <f>SUM(B353)</f>
        <v>40470</v>
      </c>
      <c r="E357" s="61"/>
      <c r="F357" s="21"/>
      <c r="G357" s="27"/>
      <c r="H357" s="137"/>
      <c r="I357" s="138"/>
      <c r="J357" s="139"/>
      <c r="K357" s="140"/>
      <c r="L357" s="140"/>
      <c r="M357" s="138"/>
      <c r="N357" s="12"/>
    </row>
    <row r="358" spans="2:14" s="75" customFormat="1" ht="63" customHeight="1">
      <c r="B358" s="15"/>
      <c r="C358" s="65"/>
      <c r="D358" s="66">
        <f>SUM(B353)</f>
        <v>40470</v>
      </c>
      <c r="E358" s="62"/>
      <c r="F358" s="23"/>
      <c r="G358" s="28"/>
      <c r="H358" s="141"/>
      <c r="I358" s="142"/>
      <c r="J358" s="139"/>
      <c r="K358" s="140"/>
      <c r="L358" s="140"/>
      <c r="M358" s="138"/>
      <c r="N358" s="12"/>
    </row>
    <row r="359" spans="2:14" s="75" customFormat="1" ht="63" customHeight="1">
      <c r="B359" s="13"/>
      <c r="C359" s="11"/>
      <c r="D359" s="66">
        <f>SUM(B353)</f>
        <v>40470</v>
      </c>
      <c r="E359" s="63"/>
      <c r="F359" s="24"/>
      <c r="G359" s="29"/>
      <c r="H359" s="143"/>
      <c r="I359" s="144"/>
      <c r="J359" s="145"/>
      <c r="K359" s="146"/>
      <c r="L359" s="146"/>
      <c r="M359" s="144"/>
      <c r="N359" s="12"/>
    </row>
    <row r="360" spans="2:14" s="75" customFormat="1" ht="63" customHeight="1" thickBot="1">
      <c r="B360" s="18"/>
      <c r="C360" s="67"/>
      <c r="D360" s="68">
        <f>SUM(B353)</f>
        <v>40470</v>
      </c>
      <c r="E360" s="64"/>
      <c r="F360" s="25"/>
      <c r="G360" s="30"/>
      <c r="H360" s="122"/>
      <c r="I360" s="123"/>
      <c r="J360" s="124"/>
      <c r="K360" s="125"/>
      <c r="L360" s="125"/>
      <c r="M360" s="126"/>
      <c r="N360" s="14"/>
    </row>
    <row r="361" spans="2:14" s="75" customFormat="1" ht="63" customHeight="1">
      <c r="B361" s="56"/>
      <c r="C361" s="57"/>
      <c r="D361" s="57"/>
      <c r="E361" s="127" t="s">
        <v>22</v>
      </c>
      <c r="F361" s="127"/>
      <c r="G361" s="128"/>
      <c r="H361" s="129"/>
      <c r="I361" s="130"/>
      <c r="J361" s="130"/>
      <c r="K361" s="130"/>
      <c r="L361" s="130"/>
      <c r="M361" s="131"/>
      <c r="N361" s="17"/>
    </row>
    <row r="362" spans="2:14" s="75" customFormat="1" ht="63" customHeight="1" thickBot="1">
      <c r="B362" s="33"/>
      <c r="C362" s="34"/>
      <c r="D362" s="34"/>
      <c r="E362" s="132" t="s">
        <v>23</v>
      </c>
      <c r="F362" s="132"/>
      <c r="G362" s="133"/>
      <c r="H362" s="134"/>
      <c r="I362" s="135"/>
      <c r="J362" s="135"/>
      <c r="K362" s="135"/>
      <c r="L362" s="135"/>
      <c r="M362" s="136"/>
      <c r="N362" s="14"/>
    </row>
    <row r="363" spans="2:14" s="75" customFormat="1" ht="63" customHeight="1" thickBot="1">
      <c r="B363" s="35"/>
      <c r="C363" s="16"/>
      <c r="D363" s="16"/>
      <c r="E363" s="121" t="s">
        <v>14</v>
      </c>
      <c r="F363" s="121"/>
      <c r="G363" s="121"/>
      <c r="H363" s="58"/>
      <c r="I363" s="109"/>
      <c r="J363" s="109"/>
      <c r="K363" s="109"/>
      <c r="L363" s="109"/>
      <c r="M363" s="109"/>
      <c r="N363" s="110"/>
    </row>
    <row r="364" spans="2:14" s="75" customFormat="1" ht="63" customHeight="1">
      <c r="B364" s="94"/>
      <c r="C364" s="95"/>
      <c r="D364" s="95"/>
      <c r="E364" s="95"/>
      <c r="F364" s="95"/>
      <c r="G364" s="95"/>
      <c r="H364" s="95"/>
    </row>
    <row r="365" spans="2:14" s="75" customFormat="1" ht="63" customHeight="1" thickBot="1">
      <c r="B365" s="94"/>
      <c r="C365" s="95"/>
      <c r="D365" s="95"/>
      <c r="E365" s="95"/>
      <c r="F365" s="95"/>
      <c r="G365" s="95"/>
      <c r="H365" s="95"/>
    </row>
    <row r="366" spans="2:14" s="75" customFormat="1" ht="63" customHeight="1" thickBot="1">
      <c r="B366" s="148" t="s">
        <v>17</v>
      </c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50"/>
    </row>
    <row r="367" spans="2:14" s="75" customFormat="1" ht="63" customHeight="1" thickBot="1">
      <c r="B367" s="111">
        <v>40470</v>
      </c>
      <c r="C367" s="112"/>
      <c r="D367" s="113"/>
      <c r="E367" s="38" t="s">
        <v>5</v>
      </c>
      <c r="F367" s="151" t="s">
        <v>15</v>
      </c>
      <c r="G367" s="152"/>
      <c r="H367" s="108" t="s">
        <v>18</v>
      </c>
      <c r="I367" s="106">
        <v>0</v>
      </c>
      <c r="J367" s="36" t="s">
        <v>19</v>
      </c>
      <c r="K367" s="106">
        <v>0</v>
      </c>
      <c r="L367" s="36" t="s">
        <v>20</v>
      </c>
      <c r="M367" s="153">
        <v>0</v>
      </c>
      <c r="N367" s="154"/>
    </row>
    <row r="368" spans="2:14" s="75" customFormat="1" ht="63" customHeight="1" thickBot="1">
      <c r="B368" s="19" t="s">
        <v>1</v>
      </c>
      <c r="C368" s="20" t="s">
        <v>21</v>
      </c>
      <c r="D368" s="69" t="s">
        <v>7</v>
      </c>
      <c r="E368" s="54" t="s">
        <v>24</v>
      </c>
      <c r="F368" s="39" t="s">
        <v>25</v>
      </c>
      <c r="G368" s="40" t="s">
        <v>26</v>
      </c>
      <c r="H368" s="97" t="s">
        <v>0</v>
      </c>
      <c r="I368" s="98"/>
      <c r="J368" s="155" t="s">
        <v>4</v>
      </c>
      <c r="K368" s="156"/>
      <c r="L368" s="156"/>
      <c r="M368" s="157"/>
      <c r="N368" s="37" t="s">
        <v>3</v>
      </c>
    </row>
    <row r="369" spans="2:14" s="75" customFormat="1" ht="63" customHeight="1">
      <c r="B369" s="31"/>
      <c r="C369" s="70"/>
      <c r="D369" s="71">
        <f>SUM(B367)</f>
        <v>40470</v>
      </c>
      <c r="E369" s="55"/>
      <c r="F369" s="22"/>
      <c r="G369" s="26"/>
      <c r="H369" s="147"/>
      <c r="I369" s="131"/>
      <c r="J369" s="129"/>
      <c r="K369" s="130"/>
      <c r="L369" s="130"/>
      <c r="M369" s="131"/>
      <c r="N369" s="17"/>
    </row>
    <row r="370" spans="2:14" s="75" customFormat="1" ht="63" customHeight="1">
      <c r="B370" s="13"/>
      <c r="C370" s="11"/>
      <c r="D370" s="66">
        <f>SUM(B367)</f>
        <v>40470</v>
      </c>
      <c r="E370" s="60"/>
      <c r="F370" s="41"/>
      <c r="G370" s="42"/>
      <c r="H370" s="137"/>
      <c r="I370" s="138"/>
      <c r="J370" s="139"/>
      <c r="K370" s="140"/>
      <c r="L370" s="140"/>
      <c r="M370" s="138"/>
      <c r="N370" s="43"/>
    </row>
    <row r="371" spans="2:14" s="75" customFormat="1" ht="63" customHeight="1">
      <c r="B371" s="13"/>
      <c r="C371" s="45"/>
      <c r="D371" s="66">
        <f>SUM(B367)</f>
        <v>40470</v>
      </c>
      <c r="E371" s="61"/>
      <c r="F371" s="21"/>
      <c r="G371" s="27"/>
      <c r="H371" s="137"/>
      <c r="I371" s="138"/>
      <c r="J371" s="139"/>
      <c r="K371" s="140"/>
      <c r="L371" s="140"/>
      <c r="M371" s="138"/>
      <c r="N371" s="12"/>
    </row>
    <row r="372" spans="2:14" s="75" customFormat="1" ht="63" customHeight="1">
      <c r="B372" s="15"/>
      <c r="C372" s="65"/>
      <c r="D372" s="66">
        <f>SUM(B367)</f>
        <v>40470</v>
      </c>
      <c r="E372" s="62"/>
      <c r="F372" s="23"/>
      <c r="G372" s="28"/>
      <c r="H372" s="141"/>
      <c r="I372" s="142"/>
      <c r="J372" s="139"/>
      <c r="K372" s="140"/>
      <c r="L372" s="140"/>
      <c r="M372" s="138"/>
      <c r="N372" s="12"/>
    </row>
    <row r="373" spans="2:14" s="75" customFormat="1" ht="63" customHeight="1">
      <c r="B373" s="13"/>
      <c r="C373" s="11"/>
      <c r="D373" s="66">
        <f>SUM(B367)</f>
        <v>40470</v>
      </c>
      <c r="E373" s="63"/>
      <c r="F373" s="24"/>
      <c r="G373" s="29"/>
      <c r="H373" s="143"/>
      <c r="I373" s="144"/>
      <c r="J373" s="145"/>
      <c r="K373" s="146"/>
      <c r="L373" s="146"/>
      <c r="M373" s="144"/>
      <c r="N373" s="12"/>
    </row>
    <row r="374" spans="2:14" s="75" customFormat="1" ht="63" customHeight="1" thickBot="1">
      <c r="B374" s="18"/>
      <c r="C374" s="67"/>
      <c r="D374" s="68">
        <f>SUM(B367)</f>
        <v>40470</v>
      </c>
      <c r="E374" s="64"/>
      <c r="F374" s="25"/>
      <c r="G374" s="30"/>
      <c r="H374" s="122"/>
      <c r="I374" s="123"/>
      <c r="J374" s="124"/>
      <c r="K374" s="125"/>
      <c r="L374" s="125"/>
      <c r="M374" s="126"/>
      <c r="N374" s="14"/>
    </row>
    <row r="375" spans="2:14" s="75" customFormat="1" ht="63" customHeight="1">
      <c r="B375" s="56"/>
      <c r="C375" s="57"/>
      <c r="D375" s="57"/>
      <c r="E375" s="127" t="s">
        <v>22</v>
      </c>
      <c r="F375" s="127"/>
      <c r="G375" s="128"/>
      <c r="H375" s="129"/>
      <c r="I375" s="130"/>
      <c r="J375" s="130"/>
      <c r="K375" s="130"/>
      <c r="L375" s="130"/>
      <c r="M375" s="131"/>
      <c r="N375" s="17"/>
    </row>
    <row r="376" spans="2:14" s="75" customFormat="1" ht="63" customHeight="1" thickBot="1">
      <c r="B376" s="33"/>
      <c r="C376" s="34"/>
      <c r="D376" s="34"/>
      <c r="E376" s="132" t="s">
        <v>23</v>
      </c>
      <c r="F376" s="132"/>
      <c r="G376" s="133"/>
      <c r="H376" s="134"/>
      <c r="I376" s="135"/>
      <c r="J376" s="135"/>
      <c r="K376" s="135"/>
      <c r="L376" s="135"/>
      <c r="M376" s="136"/>
      <c r="N376" s="14"/>
    </row>
    <row r="377" spans="2:14" s="75" customFormat="1" ht="63" customHeight="1" thickBot="1">
      <c r="B377" s="35"/>
      <c r="C377" s="16"/>
      <c r="D377" s="16"/>
      <c r="E377" s="121" t="s">
        <v>14</v>
      </c>
      <c r="F377" s="121"/>
      <c r="G377" s="121"/>
      <c r="H377" s="58"/>
      <c r="I377" s="109"/>
      <c r="J377" s="109"/>
      <c r="K377" s="109"/>
      <c r="L377" s="109"/>
      <c r="M377" s="109"/>
      <c r="N377" s="110"/>
    </row>
    <row r="378" spans="2:14" s="75" customFormat="1" ht="63" customHeight="1">
      <c r="B378" s="94"/>
      <c r="C378" s="95"/>
      <c r="D378" s="95"/>
      <c r="E378" s="95"/>
      <c r="F378" s="95"/>
      <c r="G378" s="95"/>
      <c r="H378" s="95"/>
    </row>
    <row r="379" spans="2:14" s="75" customFormat="1" ht="63" customHeight="1" thickBot="1">
      <c r="B379" s="94"/>
      <c r="C379" s="95"/>
      <c r="D379" s="95"/>
      <c r="E379" s="95"/>
      <c r="F379" s="95"/>
      <c r="G379" s="95"/>
      <c r="H379" s="95"/>
    </row>
    <row r="380" spans="2:14" s="75" customFormat="1" ht="63" customHeight="1" thickBot="1">
      <c r="B380" s="148" t="s">
        <v>17</v>
      </c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50"/>
    </row>
    <row r="381" spans="2:14" s="75" customFormat="1" ht="63" customHeight="1" thickBot="1">
      <c r="B381" s="111">
        <v>40470</v>
      </c>
      <c r="C381" s="112"/>
      <c r="D381" s="113"/>
      <c r="E381" s="38" t="s">
        <v>5</v>
      </c>
      <c r="F381" s="151" t="s">
        <v>15</v>
      </c>
      <c r="G381" s="152"/>
      <c r="H381" s="108" t="s">
        <v>18</v>
      </c>
      <c r="I381" s="106">
        <v>0</v>
      </c>
      <c r="J381" s="36" t="s">
        <v>19</v>
      </c>
      <c r="K381" s="106">
        <v>0</v>
      </c>
      <c r="L381" s="36" t="s">
        <v>20</v>
      </c>
      <c r="M381" s="153">
        <v>0</v>
      </c>
      <c r="N381" s="154"/>
    </row>
    <row r="382" spans="2:14" s="75" customFormat="1" ht="63" customHeight="1" thickBot="1">
      <c r="B382" s="19" t="s">
        <v>1</v>
      </c>
      <c r="C382" s="20" t="s">
        <v>21</v>
      </c>
      <c r="D382" s="69" t="s">
        <v>7</v>
      </c>
      <c r="E382" s="54" t="s">
        <v>24</v>
      </c>
      <c r="F382" s="39" t="s">
        <v>25</v>
      </c>
      <c r="G382" s="40" t="s">
        <v>26</v>
      </c>
      <c r="H382" s="97" t="s">
        <v>0</v>
      </c>
      <c r="I382" s="98"/>
      <c r="J382" s="155" t="s">
        <v>4</v>
      </c>
      <c r="K382" s="156"/>
      <c r="L382" s="156"/>
      <c r="M382" s="157"/>
      <c r="N382" s="37" t="s">
        <v>3</v>
      </c>
    </row>
    <row r="383" spans="2:14" s="75" customFormat="1" ht="63" customHeight="1">
      <c r="B383" s="31"/>
      <c r="C383" s="70"/>
      <c r="D383" s="71">
        <f>SUM(B381)</f>
        <v>40470</v>
      </c>
      <c r="E383" s="55"/>
      <c r="F383" s="22"/>
      <c r="G383" s="26"/>
      <c r="H383" s="147"/>
      <c r="I383" s="131"/>
      <c r="J383" s="129"/>
      <c r="K383" s="130"/>
      <c r="L383" s="130"/>
      <c r="M383" s="131"/>
      <c r="N383" s="17"/>
    </row>
    <row r="384" spans="2:14" s="75" customFormat="1" ht="63" customHeight="1">
      <c r="B384" s="13"/>
      <c r="C384" s="11"/>
      <c r="D384" s="66">
        <f>SUM(B381)</f>
        <v>40470</v>
      </c>
      <c r="E384" s="60"/>
      <c r="F384" s="41"/>
      <c r="G384" s="42"/>
      <c r="H384" s="137"/>
      <c r="I384" s="138"/>
      <c r="J384" s="139"/>
      <c r="K384" s="140"/>
      <c r="L384" s="140"/>
      <c r="M384" s="138"/>
      <c r="N384" s="43"/>
    </row>
    <row r="385" spans="2:14" s="75" customFormat="1" ht="63" customHeight="1">
      <c r="B385" s="13"/>
      <c r="C385" s="45"/>
      <c r="D385" s="66">
        <f>SUM(B381)</f>
        <v>40470</v>
      </c>
      <c r="E385" s="61"/>
      <c r="F385" s="21"/>
      <c r="G385" s="27"/>
      <c r="H385" s="137"/>
      <c r="I385" s="138"/>
      <c r="J385" s="139"/>
      <c r="K385" s="140"/>
      <c r="L385" s="140"/>
      <c r="M385" s="138"/>
      <c r="N385" s="12"/>
    </row>
    <row r="386" spans="2:14" s="75" customFormat="1" ht="63" customHeight="1">
      <c r="B386" s="15"/>
      <c r="C386" s="65"/>
      <c r="D386" s="66">
        <f>SUM(B381)</f>
        <v>40470</v>
      </c>
      <c r="E386" s="62"/>
      <c r="F386" s="23"/>
      <c r="G386" s="28"/>
      <c r="H386" s="141"/>
      <c r="I386" s="142"/>
      <c r="J386" s="139"/>
      <c r="K386" s="140"/>
      <c r="L386" s="140"/>
      <c r="M386" s="138"/>
      <c r="N386" s="12"/>
    </row>
    <row r="387" spans="2:14" s="75" customFormat="1" ht="63" customHeight="1">
      <c r="B387" s="13"/>
      <c r="C387" s="11"/>
      <c r="D387" s="66">
        <f>SUM(B381)</f>
        <v>40470</v>
      </c>
      <c r="E387" s="63"/>
      <c r="F387" s="24"/>
      <c r="G387" s="29"/>
      <c r="H387" s="143"/>
      <c r="I387" s="144"/>
      <c r="J387" s="145"/>
      <c r="K387" s="146"/>
      <c r="L387" s="146"/>
      <c r="M387" s="144"/>
      <c r="N387" s="12"/>
    </row>
    <row r="388" spans="2:14" s="75" customFormat="1" ht="63" customHeight="1" thickBot="1">
      <c r="B388" s="18"/>
      <c r="C388" s="67"/>
      <c r="D388" s="68">
        <f>SUM(B381)</f>
        <v>40470</v>
      </c>
      <c r="E388" s="64"/>
      <c r="F388" s="25"/>
      <c r="G388" s="30"/>
      <c r="H388" s="122"/>
      <c r="I388" s="123"/>
      <c r="J388" s="124"/>
      <c r="K388" s="125"/>
      <c r="L388" s="125"/>
      <c r="M388" s="126"/>
      <c r="N388" s="14"/>
    </row>
    <row r="389" spans="2:14" s="75" customFormat="1" ht="63" customHeight="1">
      <c r="B389" s="56"/>
      <c r="C389" s="57"/>
      <c r="D389" s="57"/>
      <c r="E389" s="127" t="s">
        <v>22</v>
      </c>
      <c r="F389" s="127"/>
      <c r="G389" s="128"/>
      <c r="H389" s="129"/>
      <c r="I389" s="130"/>
      <c r="J389" s="130"/>
      <c r="K389" s="130"/>
      <c r="L389" s="130"/>
      <c r="M389" s="131"/>
      <c r="N389" s="17"/>
    </row>
    <row r="390" spans="2:14" s="75" customFormat="1" ht="63" customHeight="1" thickBot="1">
      <c r="B390" s="33"/>
      <c r="C390" s="34"/>
      <c r="D390" s="34"/>
      <c r="E390" s="132" t="s">
        <v>23</v>
      </c>
      <c r="F390" s="132"/>
      <c r="G390" s="133"/>
      <c r="H390" s="134"/>
      <c r="I390" s="135"/>
      <c r="J390" s="135"/>
      <c r="K390" s="135"/>
      <c r="L390" s="135"/>
      <c r="M390" s="136"/>
      <c r="N390" s="14"/>
    </row>
    <row r="391" spans="2:14" s="75" customFormat="1" ht="63" customHeight="1" thickBot="1">
      <c r="B391" s="35"/>
      <c r="C391" s="16"/>
      <c r="D391" s="16"/>
      <c r="E391" s="121" t="s">
        <v>14</v>
      </c>
      <c r="F391" s="121"/>
      <c r="G391" s="121"/>
      <c r="H391" s="58"/>
      <c r="I391" s="109"/>
      <c r="J391" s="109"/>
      <c r="K391" s="109"/>
      <c r="L391" s="109"/>
      <c r="M391" s="109"/>
      <c r="N391" s="110"/>
    </row>
    <row r="392" spans="2:14" s="75" customFormat="1" ht="63" customHeight="1">
      <c r="B392" s="94"/>
      <c r="C392" s="95"/>
      <c r="D392" s="95"/>
      <c r="E392" s="95"/>
      <c r="F392" s="95"/>
      <c r="G392" s="95"/>
      <c r="H392" s="95"/>
    </row>
    <row r="393" spans="2:14" s="75" customFormat="1" ht="63" customHeight="1" thickBot="1">
      <c r="B393" s="94"/>
      <c r="C393" s="95"/>
      <c r="D393" s="95"/>
      <c r="E393" s="95"/>
      <c r="F393" s="95"/>
      <c r="G393" s="95"/>
      <c r="H393" s="95"/>
    </row>
    <row r="394" spans="2:14" s="75" customFormat="1" ht="63" customHeight="1" thickBot="1">
      <c r="B394" s="148" t="s">
        <v>17</v>
      </c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50"/>
    </row>
    <row r="395" spans="2:14" s="75" customFormat="1" ht="63" customHeight="1" thickBot="1">
      <c r="B395" s="111">
        <v>40470</v>
      </c>
      <c r="C395" s="112"/>
      <c r="D395" s="113"/>
      <c r="E395" s="38" t="s">
        <v>5</v>
      </c>
      <c r="F395" s="151" t="s">
        <v>15</v>
      </c>
      <c r="G395" s="152"/>
      <c r="H395" s="108" t="s">
        <v>18</v>
      </c>
      <c r="I395" s="106">
        <v>0</v>
      </c>
      <c r="J395" s="36" t="s">
        <v>19</v>
      </c>
      <c r="K395" s="106">
        <v>0</v>
      </c>
      <c r="L395" s="36" t="s">
        <v>20</v>
      </c>
      <c r="M395" s="153">
        <v>0</v>
      </c>
      <c r="N395" s="154"/>
    </row>
    <row r="396" spans="2:14" s="75" customFormat="1" ht="63" customHeight="1" thickBot="1">
      <c r="B396" s="19" t="s">
        <v>1</v>
      </c>
      <c r="C396" s="20" t="s">
        <v>21</v>
      </c>
      <c r="D396" s="69" t="s">
        <v>7</v>
      </c>
      <c r="E396" s="54" t="s">
        <v>24</v>
      </c>
      <c r="F396" s="39" t="s">
        <v>25</v>
      </c>
      <c r="G396" s="40" t="s">
        <v>26</v>
      </c>
      <c r="H396" s="97" t="s">
        <v>0</v>
      </c>
      <c r="I396" s="98"/>
      <c r="J396" s="155" t="s">
        <v>4</v>
      </c>
      <c r="K396" s="156"/>
      <c r="L396" s="156"/>
      <c r="M396" s="157"/>
      <c r="N396" s="37" t="s">
        <v>3</v>
      </c>
    </row>
    <row r="397" spans="2:14" s="75" customFormat="1" ht="63" customHeight="1">
      <c r="B397" s="31"/>
      <c r="C397" s="70"/>
      <c r="D397" s="71">
        <f>SUM(B395)</f>
        <v>40470</v>
      </c>
      <c r="E397" s="55"/>
      <c r="F397" s="22"/>
      <c r="G397" s="26"/>
      <c r="H397" s="147"/>
      <c r="I397" s="131"/>
      <c r="J397" s="129"/>
      <c r="K397" s="130"/>
      <c r="L397" s="130"/>
      <c r="M397" s="131"/>
      <c r="N397" s="17"/>
    </row>
    <row r="398" spans="2:14" s="75" customFormat="1" ht="63" customHeight="1">
      <c r="B398" s="13"/>
      <c r="C398" s="11"/>
      <c r="D398" s="66">
        <f>SUM(B395)</f>
        <v>40470</v>
      </c>
      <c r="E398" s="60"/>
      <c r="F398" s="41"/>
      <c r="G398" s="42"/>
      <c r="H398" s="137"/>
      <c r="I398" s="138"/>
      <c r="J398" s="139"/>
      <c r="K398" s="140"/>
      <c r="L398" s="140"/>
      <c r="M398" s="138"/>
      <c r="N398" s="43"/>
    </row>
    <row r="399" spans="2:14" s="75" customFormat="1" ht="63" customHeight="1">
      <c r="B399" s="13"/>
      <c r="C399" s="45"/>
      <c r="D399" s="66">
        <f>SUM(B395)</f>
        <v>40470</v>
      </c>
      <c r="E399" s="61"/>
      <c r="F399" s="21"/>
      <c r="G399" s="27"/>
      <c r="H399" s="137"/>
      <c r="I399" s="138"/>
      <c r="J399" s="139"/>
      <c r="K399" s="140"/>
      <c r="L399" s="140"/>
      <c r="M399" s="138"/>
      <c r="N399" s="12"/>
    </row>
    <row r="400" spans="2:14" s="75" customFormat="1" ht="63" customHeight="1">
      <c r="B400" s="15"/>
      <c r="C400" s="65"/>
      <c r="D400" s="66">
        <f>SUM(B395)</f>
        <v>40470</v>
      </c>
      <c r="E400" s="62"/>
      <c r="F400" s="23"/>
      <c r="G400" s="28"/>
      <c r="H400" s="141"/>
      <c r="I400" s="142"/>
      <c r="J400" s="139"/>
      <c r="K400" s="140"/>
      <c r="L400" s="140"/>
      <c r="M400" s="138"/>
      <c r="N400" s="12"/>
    </row>
    <row r="401" spans="2:14" s="75" customFormat="1" ht="63" customHeight="1">
      <c r="B401" s="13"/>
      <c r="C401" s="11"/>
      <c r="D401" s="66">
        <f>SUM(B395)</f>
        <v>40470</v>
      </c>
      <c r="E401" s="63"/>
      <c r="F401" s="24"/>
      <c r="G401" s="29"/>
      <c r="H401" s="143"/>
      <c r="I401" s="144"/>
      <c r="J401" s="145"/>
      <c r="K401" s="146"/>
      <c r="L401" s="146"/>
      <c r="M401" s="144"/>
      <c r="N401" s="12"/>
    </row>
    <row r="402" spans="2:14" s="75" customFormat="1" ht="63" customHeight="1" thickBot="1">
      <c r="B402" s="18"/>
      <c r="C402" s="67"/>
      <c r="D402" s="68">
        <f>SUM(B395)</f>
        <v>40470</v>
      </c>
      <c r="E402" s="64"/>
      <c r="F402" s="25"/>
      <c r="G402" s="30"/>
      <c r="H402" s="122"/>
      <c r="I402" s="123"/>
      <c r="J402" s="124"/>
      <c r="K402" s="125"/>
      <c r="L402" s="125"/>
      <c r="M402" s="126"/>
      <c r="N402" s="14"/>
    </row>
    <row r="403" spans="2:14" s="75" customFormat="1" ht="63" customHeight="1">
      <c r="B403" s="56"/>
      <c r="C403" s="57"/>
      <c r="D403" s="57"/>
      <c r="E403" s="127" t="s">
        <v>22</v>
      </c>
      <c r="F403" s="127"/>
      <c r="G403" s="128"/>
      <c r="H403" s="129"/>
      <c r="I403" s="130"/>
      <c r="J403" s="130"/>
      <c r="K403" s="130"/>
      <c r="L403" s="130"/>
      <c r="M403" s="131"/>
      <c r="N403" s="17"/>
    </row>
    <row r="404" spans="2:14" s="75" customFormat="1" ht="63" customHeight="1" thickBot="1">
      <c r="B404" s="33"/>
      <c r="C404" s="34"/>
      <c r="D404" s="34"/>
      <c r="E404" s="132" t="s">
        <v>23</v>
      </c>
      <c r="F404" s="132"/>
      <c r="G404" s="133"/>
      <c r="H404" s="134"/>
      <c r="I404" s="135"/>
      <c r="J404" s="135"/>
      <c r="K404" s="135"/>
      <c r="L404" s="135"/>
      <c r="M404" s="136"/>
      <c r="N404" s="14"/>
    </row>
    <row r="405" spans="2:14" s="75" customFormat="1" ht="63" customHeight="1" thickBot="1">
      <c r="B405" s="35"/>
      <c r="C405" s="16"/>
      <c r="D405" s="16"/>
      <c r="E405" s="121" t="s">
        <v>14</v>
      </c>
      <c r="F405" s="121"/>
      <c r="G405" s="121"/>
      <c r="H405" s="58"/>
      <c r="I405" s="109"/>
      <c r="J405" s="109"/>
      <c r="K405" s="109"/>
      <c r="L405" s="109"/>
      <c r="M405" s="109"/>
      <c r="N405" s="110"/>
    </row>
    <row r="406" spans="2:14" s="75" customFormat="1" ht="63" customHeight="1">
      <c r="B406" s="94"/>
      <c r="C406" s="95"/>
      <c r="D406" s="95"/>
      <c r="E406" s="95"/>
      <c r="F406" s="95"/>
      <c r="G406" s="95"/>
      <c r="H406" s="95"/>
    </row>
    <row r="407" spans="2:14" s="75" customFormat="1" ht="63" customHeight="1" thickBot="1">
      <c r="B407" s="94"/>
      <c r="C407" s="95"/>
      <c r="D407" s="95"/>
      <c r="E407" s="95"/>
      <c r="F407" s="95"/>
      <c r="G407" s="95"/>
      <c r="H407" s="95"/>
    </row>
    <row r="408" spans="2:14" s="75" customFormat="1" ht="63" customHeight="1" thickBot="1">
      <c r="B408" s="148" t="s">
        <v>17</v>
      </c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50"/>
    </row>
    <row r="409" spans="2:14" s="75" customFormat="1" ht="63" customHeight="1" thickBot="1">
      <c r="B409" s="111">
        <v>40470</v>
      </c>
      <c r="C409" s="112"/>
      <c r="D409" s="113"/>
      <c r="E409" s="38" t="s">
        <v>5</v>
      </c>
      <c r="F409" s="151" t="s">
        <v>15</v>
      </c>
      <c r="G409" s="152"/>
      <c r="H409" s="108" t="s">
        <v>18</v>
      </c>
      <c r="I409" s="106">
        <v>0</v>
      </c>
      <c r="J409" s="36" t="s">
        <v>19</v>
      </c>
      <c r="K409" s="106">
        <v>0</v>
      </c>
      <c r="L409" s="36" t="s">
        <v>20</v>
      </c>
      <c r="M409" s="153">
        <v>0</v>
      </c>
      <c r="N409" s="154"/>
    </row>
    <row r="410" spans="2:14" s="75" customFormat="1" ht="63" customHeight="1" thickBot="1">
      <c r="B410" s="19" t="s">
        <v>1</v>
      </c>
      <c r="C410" s="20" t="s">
        <v>21</v>
      </c>
      <c r="D410" s="69" t="s">
        <v>7</v>
      </c>
      <c r="E410" s="54" t="s">
        <v>24</v>
      </c>
      <c r="F410" s="39" t="s">
        <v>25</v>
      </c>
      <c r="G410" s="40" t="s">
        <v>26</v>
      </c>
      <c r="H410" s="97" t="s">
        <v>0</v>
      </c>
      <c r="I410" s="98"/>
      <c r="J410" s="155" t="s">
        <v>4</v>
      </c>
      <c r="K410" s="156"/>
      <c r="L410" s="156"/>
      <c r="M410" s="157"/>
      <c r="N410" s="37" t="s">
        <v>3</v>
      </c>
    </row>
    <row r="411" spans="2:14" s="75" customFormat="1" ht="63" customHeight="1">
      <c r="B411" s="31"/>
      <c r="C411" s="70"/>
      <c r="D411" s="71">
        <f>SUM(B409)</f>
        <v>40470</v>
      </c>
      <c r="E411" s="55"/>
      <c r="F411" s="22"/>
      <c r="G411" s="26"/>
      <c r="H411" s="147"/>
      <c r="I411" s="131"/>
      <c r="J411" s="129"/>
      <c r="K411" s="130"/>
      <c r="L411" s="130"/>
      <c r="M411" s="131"/>
      <c r="N411" s="17"/>
    </row>
    <row r="412" spans="2:14" s="75" customFormat="1" ht="63" customHeight="1">
      <c r="B412" s="13"/>
      <c r="C412" s="11"/>
      <c r="D412" s="66">
        <f>SUM(B409)</f>
        <v>40470</v>
      </c>
      <c r="E412" s="60"/>
      <c r="F412" s="41"/>
      <c r="G412" s="42"/>
      <c r="H412" s="137"/>
      <c r="I412" s="138"/>
      <c r="J412" s="139"/>
      <c r="K412" s="140"/>
      <c r="L412" s="140"/>
      <c r="M412" s="138"/>
      <c r="N412" s="43"/>
    </row>
    <row r="413" spans="2:14" s="75" customFormat="1" ht="63" customHeight="1">
      <c r="B413" s="13"/>
      <c r="C413" s="45"/>
      <c r="D413" s="66">
        <f>SUM(B409)</f>
        <v>40470</v>
      </c>
      <c r="E413" s="61"/>
      <c r="F413" s="21"/>
      <c r="G413" s="27"/>
      <c r="H413" s="137"/>
      <c r="I413" s="138"/>
      <c r="J413" s="139"/>
      <c r="K413" s="140"/>
      <c r="L413" s="140"/>
      <c r="M413" s="138"/>
      <c r="N413" s="12"/>
    </row>
    <row r="414" spans="2:14" s="75" customFormat="1" ht="63" customHeight="1">
      <c r="B414" s="15"/>
      <c r="C414" s="65"/>
      <c r="D414" s="66">
        <f>SUM(B409)</f>
        <v>40470</v>
      </c>
      <c r="E414" s="62"/>
      <c r="F414" s="23"/>
      <c r="G414" s="28"/>
      <c r="H414" s="141"/>
      <c r="I414" s="142"/>
      <c r="J414" s="139"/>
      <c r="K414" s="140"/>
      <c r="L414" s="140"/>
      <c r="M414" s="138"/>
      <c r="N414" s="12"/>
    </row>
    <row r="415" spans="2:14" s="75" customFormat="1" ht="63" customHeight="1">
      <c r="B415" s="13"/>
      <c r="C415" s="11"/>
      <c r="D415" s="66">
        <f>SUM(B409)</f>
        <v>40470</v>
      </c>
      <c r="E415" s="63"/>
      <c r="F415" s="24"/>
      <c r="G415" s="29"/>
      <c r="H415" s="143"/>
      <c r="I415" s="144"/>
      <c r="J415" s="145"/>
      <c r="K415" s="146"/>
      <c r="L415" s="146"/>
      <c r="M415" s="144"/>
      <c r="N415" s="12"/>
    </row>
    <row r="416" spans="2:14" s="75" customFormat="1" ht="63" customHeight="1" thickBot="1">
      <c r="B416" s="18"/>
      <c r="C416" s="67"/>
      <c r="D416" s="68">
        <f>SUM(B409)</f>
        <v>40470</v>
      </c>
      <c r="E416" s="64"/>
      <c r="F416" s="25"/>
      <c r="G416" s="30"/>
      <c r="H416" s="122"/>
      <c r="I416" s="123"/>
      <c r="J416" s="124"/>
      <c r="K416" s="125"/>
      <c r="L416" s="125"/>
      <c r="M416" s="126"/>
      <c r="N416" s="14"/>
    </row>
    <row r="417" spans="2:14" s="75" customFormat="1" ht="63" customHeight="1">
      <c r="B417" s="56"/>
      <c r="C417" s="57"/>
      <c r="D417" s="57"/>
      <c r="E417" s="127" t="s">
        <v>22</v>
      </c>
      <c r="F417" s="127"/>
      <c r="G417" s="128"/>
      <c r="H417" s="129"/>
      <c r="I417" s="130"/>
      <c r="J417" s="130"/>
      <c r="K417" s="130"/>
      <c r="L417" s="130"/>
      <c r="M417" s="131"/>
      <c r="N417" s="17"/>
    </row>
    <row r="418" spans="2:14" ht="63" customHeight="1" thickBot="1">
      <c r="B418" s="33"/>
      <c r="C418" s="34"/>
      <c r="D418" s="34"/>
      <c r="E418" s="132" t="s">
        <v>23</v>
      </c>
      <c r="F418" s="132"/>
      <c r="G418" s="133"/>
      <c r="H418" s="134"/>
      <c r="I418" s="135"/>
      <c r="J418" s="135"/>
      <c r="K418" s="135"/>
      <c r="L418" s="135"/>
      <c r="M418" s="136"/>
      <c r="N418" s="14"/>
    </row>
    <row r="419" spans="2:14" ht="63" customHeight="1" thickBot="1">
      <c r="B419" s="35"/>
      <c r="C419" s="16"/>
      <c r="D419" s="16"/>
      <c r="E419" s="121" t="s">
        <v>14</v>
      </c>
      <c r="F419" s="121"/>
      <c r="G419" s="121"/>
      <c r="H419" s="58"/>
      <c r="I419" s="109"/>
      <c r="J419" s="109"/>
      <c r="K419" s="109"/>
      <c r="L419" s="109"/>
      <c r="M419" s="109"/>
      <c r="N419" s="110"/>
    </row>
    <row r="421" spans="2:14" ht="63" customHeight="1" thickBot="1"/>
    <row r="422" spans="2:14" ht="63" customHeight="1" thickBot="1">
      <c r="B422" s="148" t="s">
        <v>17</v>
      </c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50"/>
    </row>
    <row r="423" spans="2:14" ht="63" customHeight="1" thickBot="1">
      <c r="B423" s="111">
        <v>40470</v>
      </c>
      <c r="C423" s="112"/>
      <c r="D423" s="113"/>
      <c r="E423" s="38" t="s">
        <v>5</v>
      </c>
      <c r="F423" s="151" t="s">
        <v>15</v>
      </c>
      <c r="G423" s="152"/>
      <c r="H423" s="108" t="s">
        <v>18</v>
      </c>
      <c r="I423" s="106">
        <v>0</v>
      </c>
      <c r="J423" s="36" t="s">
        <v>19</v>
      </c>
      <c r="K423" s="106">
        <v>0</v>
      </c>
      <c r="L423" s="36" t="s">
        <v>20</v>
      </c>
      <c r="M423" s="153">
        <v>0</v>
      </c>
      <c r="N423" s="154"/>
    </row>
    <row r="424" spans="2:14" ht="63" customHeight="1" thickBot="1">
      <c r="B424" s="19" t="s">
        <v>1</v>
      </c>
      <c r="C424" s="20" t="s">
        <v>21</v>
      </c>
      <c r="D424" s="69" t="s">
        <v>7</v>
      </c>
      <c r="E424" s="54" t="s">
        <v>24</v>
      </c>
      <c r="F424" s="39" t="s">
        <v>25</v>
      </c>
      <c r="G424" s="40" t="s">
        <v>26</v>
      </c>
      <c r="H424" s="97" t="s">
        <v>0</v>
      </c>
      <c r="I424" s="98"/>
      <c r="J424" s="155" t="s">
        <v>4</v>
      </c>
      <c r="K424" s="156"/>
      <c r="L424" s="156"/>
      <c r="M424" s="157"/>
      <c r="N424" s="37" t="s">
        <v>3</v>
      </c>
    </row>
    <row r="425" spans="2:14" ht="63" customHeight="1">
      <c r="B425" s="31"/>
      <c r="C425" s="70"/>
      <c r="D425" s="71">
        <f>SUM(B423)</f>
        <v>40470</v>
      </c>
      <c r="E425" s="55"/>
      <c r="F425" s="22"/>
      <c r="G425" s="26"/>
      <c r="H425" s="147"/>
      <c r="I425" s="131"/>
      <c r="J425" s="129"/>
      <c r="K425" s="130"/>
      <c r="L425" s="130"/>
      <c r="M425" s="131"/>
      <c r="N425" s="17"/>
    </row>
    <row r="426" spans="2:14" ht="63" customHeight="1">
      <c r="B426" s="13"/>
      <c r="C426" s="11"/>
      <c r="D426" s="66">
        <f>SUM(B423)</f>
        <v>40470</v>
      </c>
      <c r="E426" s="60"/>
      <c r="F426" s="41"/>
      <c r="G426" s="42"/>
      <c r="H426" s="137"/>
      <c r="I426" s="138"/>
      <c r="J426" s="139"/>
      <c r="K426" s="140"/>
      <c r="L426" s="140"/>
      <c r="M426" s="138"/>
      <c r="N426" s="43"/>
    </row>
    <row r="427" spans="2:14" ht="63" customHeight="1">
      <c r="B427" s="13"/>
      <c r="C427" s="45"/>
      <c r="D427" s="66">
        <f>SUM(B423)</f>
        <v>40470</v>
      </c>
      <c r="E427" s="61"/>
      <c r="F427" s="21"/>
      <c r="G427" s="27"/>
      <c r="H427" s="137"/>
      <c r="I427" s="138"/>
      <c r="J427" s="139"/>
      <c r="K427" s="140"/>
      <c r="L427" s="140"/>
      <c r="M427" s="138"/>
      <c r="N427" s="12"/>
    </row>
    <row r="428" spans="2:14" ht="63" customHeight="1">
      <c r="B428" s="15"/>
      <c r="C428" s="65"/>
      <c r="D428" s="66">
        <f>SUM(B423)</f>
        <v>40470</v>
      </c>
      <c r="E428" s="62"/>
      <c r="F428" s="23"/>
      <c r="G428" s="28"/>
      <c r="H428" s="141"/>
      <c r="I428" s="142"/>
      <c r="J428" s="139"/>
      <c r="K428" s="140"/>
      <c r="L428" s="140"/>
      <c r="M428" s="138"/>
      <c r="N428" s="12"/>
    </row>
    <row r="429" spans="2:14" ht="63" customHeight="1">
      <c r="B429" s="13"/>
      <c r="C429" s="11"/>
      <c r="D429" s="66">
        <f>SUM(B423)</f>
        <v>40470</v>
      </c>
      <c r="E429" s="63"/>
      <c r="F429" s="24"/>
      <c r="G429" s="29"/>
      <c r="H429" s="143"/>
      <c r="I429" s="144"/>
      <c r="J429" s="145"/>
      <c r="K429" s="146"/>
      <c r="L429" s="146"/>
      <c r="M429" s="144"/>
      <c r="N429" s="12"/>
    </row>
    <row r="430" spans="2:14" ht="63" customHeight="1" thickBot="1">
      <c r="B430" s="18"/>
      <c r="C430" s="67"/>
      <c r="D430" s="68">
        <f>SUM(B423)</f>
        <v>40470</v>
      </c>
      <c r="E430" s="64"/>
      <c r="F430" s="25"/>
      <c r="G430" s="30"/>
      <c r="H430" s="122"/>
      <c r="I430" s="123"/>
      <c r="J430" s="124"/>
      <c r="K430" s="125"/>
      <c r="L430" s="125"/>
      <c r="M430" s="126"/>
      <c r="N430" s="14"/>
    </row>
    <row r="431" spans="2:14" ht="63" customHeight="1">
      <c r="B431" s="56"/>
      <c r="C431" s="57"/>
      <c r="D431" s="57"/>
      <c r="E431" s="127" t="s">
        <v>22</v>
      </c>
      <c r="F431" s="127"/>
      <c r="G431" s="128"/>
      <c r="H431" s="129"/>
      <c r="I431" s="130"/>
      <c r="J431" s="130"/>
      <c r="K431" s="130"/>
      <c r="L431" s="130"/>
      <c r="M431" s="131"/>
      <c r="N431" s="17"/>
    </row>
    <row r="432" spans="2:14" ht="63" customHeight="1" thickBot="1">
      <c r="B432" s="33"/>
      <c r="C432" s="34"/>
      <c r="D432" s="34"/>
      <c r="E432" s="132" t="s">
        <v>23</v>
      </c>
      <c r="F432" s="132"/>
      <c r="G432" s="133"/>
      <c r="H432" s="134"/>
      <c r="I432" s="135"/>
      <c r="J432" s="135"/>
      <c r="K432" s="135"/>
      <c r="L432" s="135"/>
      <c r="M432" s="136"/>
      <c r="N432" s="14"/>
    </row>
    <row r="433" spans="2:14" ht="63" customHeight="1" thickBot="1">
      <c r="B433" s="35"/>
      <c r="C433" s="16"/>
      <c r="D433" s="16"/>
      <c r="E433" s="121" t="s">
        <v>14</v>
      </c>
      <c r="F433" s="121"/>
      <c r="G433" s="121"/>
      <c r="H433" s="58"/>
      <c r="I433" s="109"/>
      <c r="J433" s="109"/>
      <c r="K433" s="109"/>
      <c r="L433" s="109"/>
      <c r="M433" s="109"/>
      <c r="N433" s="110"/>
    </row>
    <row r="435" spans="2:14" ht="63" customHeight="1" thickBot="1"/>
    <row r="436" spans="2:14" ht="63" customHeight="1" thickBot="1">
      <c r="B436" s="148" t="s">
        <v>17</v>
      </c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50"/>
    </row>
    <row r="437" spans="2:14" ht="63" customHeight="1" thickBot="1">
      <c r="B437" s="111">
        <v>40470</v>
      </c>
      <c r="C437" s="112"/>
      <c r="D437" s="113"/>
      <c r="E437" s="38" t="s">
        <v>5</v>
      </c>
      <c r="F437" s="151" t="s">
        <v>15</v>
      </c>
      <c r="G437" s="152"/>
      <c r="H437" s="108" t="s">
        <v>18</v>
      </c>
      <c r="I437" s="106">
        <v>0</v>
      </c>
      <c r="J437" s="36" t="s">
        <v>19</v>
      </c>
      <c r="K437" s="106">
        <v>0</v>
      </c>
      <c r="L437" s="36" t="s">
        <v>20</v>
      </c>
      <c r="M437" s="153">
        <v>0</v>
      </c>
      <c r="N437" s="154"/>
    </row>
    <row r="438" spans="2:14" ht="63" customHeight="1" thickBot="1">
      <c r="B438" s="19" t="s">
        <v>1</v>
      </c>
      <c r="C438" s="20" t="s">
        <v>21</v>
      </c>
      <c r="D438" s="69" t="s">
        <v>7</v>
      </c>
      <c r="E438" s="54" t="s">
        <v>24</v>
      </c>
      <c r="F438" s="39" t="s">
        <v>25</v>
      </c>
      <c r="G438" s="40" t="s">
        <v>26</v>
      </c>
      <c r="H438" s="97" t="s">
        <v>0</v>
      </c>
      <c r="I438" s="98"/>
      <c r="J438" s="155" t="s">
        <v>4</v>
      </c>
      <c r="K438" s="156"/>
      <c r="L438" s="156"/>
      <c r="M438" s="157"/>
      <c r="N438" s="37" t="s">
        <v>3</v>
      </c>
    </row>
    <row r="439" spans="2:14" ht="63" customHeight="1">
      <c r="B439" s="31"/>
      <c r="C439" s="70"/>
      <c r="D439" s="71">
        <f>SUM(B437)</f>
        <v>40470</v>
      </c>
      <c r="E439" s="55"/>
      <c r="F439" s="22"/>
      <c r="G439" s="26"/>
      <c r="H439" s="147"/>
      <c r="I439" s="131"/>
      <c r="J439" s="129"/>
      <c r="K439" s="130"/>
      <c r="L439" s="130"/>
      <c r="M439" s="131"/>
      <c r="N439" s="17"/>
    </row>
    <row r="440" spans="2:14" ht="63" customHeight="1">
      <c r="B440" s="13"/>
      <c r="C440" s="11"/>
      <c r="D440" s="66">
        <f>SUM(B437)</f>
        <v>40470</v>
      </c>
      <c r="E440" s="60"/>
      <c r="F440" s="41"/>
      <c r="G440" s="42"/>
      <c r="H440" s="137"/>
      <c r="I440" s="138"/>
      <c r="J440" s="139"/>
      <c r="K440" s="140"/>
      <c r="L440" s="140"/>
      <c r="M440" s="138"/>
      <c r="N440" s="43"/>
    </row>
    <row r="441" spans="2:14" ht="63" customHeight="1">
      <c r="B441" s="13"/>
      <c r="C441" s="45"/>
      <c r="D441" s="66">
        <f>SUM(B437)</f>
        <v>40470</v>
      </c>
      <c r="E441" s="61"/>
      <c r="F441" s="21"/>
      <c r="G441" s="27"/>
      <c r="H441" s="137"/>
      <c r="I441" s="138"/>
      <c r="J441" s="139"/>
      <c r="K441" s="140"/>
      <c r="L441" s="140"/>
      <c r="M441" s="138"/>
      <c r="N441" s="12"/>
    </row>
    <row r="442" spans="2:14" ht="63" customHeight="1">
      <c r="B442" s="15"/>
      <c r="C442" s="65"/>
      <c r="D442" s="66">
        <f>SUM(B437)</f>
        <v>40470</v>
      </c>
      <c r="E442" s="62"/>
      <c r="F442" s="23"/>
      <c r="G442" s="28"/>
      <c r="H442" s="141"/>
      <c r="I442" s="142"/>
      <c r="J442" s="139"/>
      <c r="K442" s="140"/>
      <c r="L442" s="140"/>
      <c r="M442" s="138"/>
      <c r="N442" s="12"/>
    </row>
    <row r="443" spans="2:14" ht="63" customHeight="1">
      <c r="B443" s="13"/>
      <c r="C443" s="11"/>
      <c r="D443" s="66">
        <f>SUM(B437)</f>
        <v>40470</v>
      </c>
      <c r="E443" s="63"/>
      <c r="F443" s="24"/>
      <c r="G443" s="29"/>
      <c r="H443" s="143"/>
      <c r="I443" s="144"/>
      <c r="J443" s="145"/>
      <c r="K443" s="146"/>
      <c r="L443" s="146"/>
      <c r="M443" s="144"/>
      <c r="N443" s="12"/>
    </row>
    <row r="444" spans="2:14" ht="63" customHeight="1" thickBot="1">
      <c r="B444" s="18"/>
      <c r="C444" s="67"/>
      <c r="D444" s="68">
        <f>SUM(B437)</f>
        <v>40470</v>
      </c>
      <c r="E444" s="64"/>
      <c r="F444" s="25"/>
      <c r="G444" s="30"/>
      <c r="H444" s="122"/>
      <c r="I444" s="123"/>
      <c r="J444" s="124"/>
      <c r="K444" s="125"/>
      <c r="L444" s="125"/>
      <c r="M444" s="126"/>
      <c r="N444" s="14"/>
    </row>
    <row r="445" spans="2:14" ht="63" customHeight="1">
      <c r="B445" s="56"/>
      <c r="C445" s="57"/>
      <c r="D445" s="57"/>
      <c r="E445" s="127" t="s">
        <v>22</v>
      </c>
      <c r="F445" s="127"/>
      <c r="G445" s="128"/>
      <c r="H445" s="129"/>
      <c r="I445" s="130"/>
      <c r="J445" s="130"/>
      <c r="K445" s="130"/>
      <c r="L445" s="130"/>
      <c r="M445" s="131"/>
      <c r="N445" s="17"/>
    </row>
    <row r="446" spans="2:14" ht="63" customHeight="1" thickBot="1">
      <c r="B446" s="33"/>
      <c r="C446" s="34"/>
      <c r="D446" s="34"/>
      <c r="E446" s="132" t="s">
        <v>23</v>
      </c>
      <c r="F446" s="132"/>
      <c r="G446" s="133"/>
      <c r="H446" s="134"/>
      <c r="I446" s="135"/>
      <c r="J446" s="135"/>
      <c r="K446" s="135"/>
      <c r="L446" s="135"/>
      <c r="M446" s="136"/>
      <c r="N446" s="14"/>
    </row>
    <row r="447" spans="2:14" ht="63" customHeight="1" thickBot="1">
      <c r="B447" s="35"/>
      <c r="C447" s="16"/>
      <c r="D447" s="16"/>
      <c r="E447" s="121" t="s">
        <v>14</v>
      </c>
      <c r="F447" s="121"/>
      <c r="G447" s="121"/>
      <c r="H447" s="58"/>
      <c r="I447" s="109"/>
      <c r="J447" s="109"/>
      <c r="K447" s="109"/>
      <c r="L447" s="109"/>
      <c r="M447" s="109"/>
      <c r="N447" s="110"/>
    </row>
    <row r="449" spans="2:14" ht="63" customHeight="1" thickBot="1"/>
    <row r="450" spans="2:14" ht="63" customHeight="1" thickBot="1">
      <c r="B450" s="148" t="s">
        <v>17</v>
      </c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50"/>
    </row>
    <row r="451" spans="2:14" ht="63" customHeight="1" thickBot="1">
      <c r="B451" s="111">
        <v>40470</v>
      </c>
      <c r="C451" s="112"/>
      <c r="D451" s="113"/>
      <c r="E451" s="38" t="s">
        <v>5</v>
      </c>
      <c r="F451" s="151" t="s">
        <v>15</v>
      </c>
      <c r="G451" s="152"/>
      <c r="H451" s="108" t="s">
        <v>18</v>
      </c>
      <c r="I451" s="106">
        <v>0</v>
      </c>
      <c r="J451" s="36" t="s">
        <v>19</v>
      </c>
      <c r="K451" s="106">
        <v>0</v>
      </c>
      <c r="L451" s="36" t="s">
        <v>20</v>
      </c>
      <c r="M451" s="153">
        <v>0</v>
      </c>
      <c r="N451" s="154"/>
    </row>
    <row r="452" spans="2:14" ht="63" customHeight="1" thickBot="1">
      <c r="B452" s="19" t="s">
        <v>1</v>
      </c>
      <c r="C452" s="20" t="s">
        <v>21</v>
      </c>
      <c r="D452" s="69" t="s">
        <v>7</v>
      </c>
      <c r="E452" s="54" t="s">
        <v>24</v>
      </c>
      <c r="F452" s="39" t="s">
        <v>25</v>
      </c>
      <c r="G452" s="40" t="s">
        <v>26</v>
      </c>
      <c r="H452" s="97" t="s">
        <v>0</v>
      </c>
      <c r="I452" s="98"/>
      <c r="J452" s="155" t="s">
        <v>4</v>
      </c>
      <c r="K452" s="156"/>
      <c r="L452" s="156"/>
      <c r="M452" s="157"/>
      <c r="N452" s="37" t="s">
        <v>3</v>
      </c>
    </row>
    <row r="453" spans="2:14" ht="63" customHeight="1">
      <c r="B453" s="31"/>
      <c r="C453" s="70"/>
      <c r="D453" s="71">
        <f>SUM(B451)</f>
        <v>40470</v>
      </c>
      <c r="E453" s="55"/>
      <c r="F453" s="22"/>
      <c r="G453" s="26"/>
      <c r="H453" s="147"/>
      <c r="I453" s="131"/>
      <c r="J453" s="129"/>
      <c r="K453" s="130"/>
      <c r="L453" s="130"/>
      <c r="M453" s="131"/>
      <c r="N453" s="17"/>
    </row>
    <row r="454" spans="2:14" ht="63" customHeight="1">
      <c r="B454" s="13"/>
      <c r="C454" s="11"/>
      <c r="D454" s="66">
        <f>SUM(B451)</f>
        <v>40470</v>
      </c>
      <c r="E454" s="60"/>
      <c r="F454" s="41"/>
      <c r="G454" s="42"/>
      <c r="H454" s="137"/>
      <c r="I454" s="138"/>
      <c r="J454" s="139"/>
      <c r="K454" s="140"/>
      <c r="L454" s="140"/>
      <c r="M454" s="138"/>
      <c r="N454" s="43"/>
    </row>
    <row r="455" spans="2:14" ht="63" customHeight="1">
      <c r="B455" s="13"/>
      <c r="C455" s="45"/>
      <c r="D455" s="66">
        <f>SUM(B451)</f>
        <v>40470</v>
      </c>
      <c r="E455" s="61"/>
      <c r="F455" s="21"/>
      <c r="G455" s="27"/>
      <c r="H455" s="137"/>
      <c r="I455" s="138"/>
      <c r="J455" s="139"/>
      <c r="K455" s="140"/>
      <c r="L455" s="140"/>
      <c r="M455" s="138"/>
      <c r="N455" s="12"/>
    </row>
    <row r="456" spans="2:14" ht="63" customHeight="1">
      <c r="B456" s="15"/>
      <c r="C456" s="65"/>
      <c r="D456" s="66">
        <f>SUM(B451)</f>
        <v>40470</v>
      </c>
      <c r="E456" s="62"/>
      <c r="F456" s="23"/>
      <c r="G456" s="28"/>
      <c r="H456" s="141"/>
      <c r="I456" s="142"/>
      <c r="J456" s="139"/>
      <c r="K456" s="140"/>
      <c r="L456" s="140"/>
      <c r="M456" s="138"/>
      <c r="N456" s="12"/>
    </row>
    <row r="457" spans="2:14" ht="63" customHeight="1">
      <c r="B457" s="13"/>
      <c r="C457" s="11"/>
      <c r="D457" s="66">
        <f>SUM(B451)</f>
        <v>40470</v>
      </c>
      <c r="E457" s="63"/>
      <c r="F457" s="24"/>
      <c r="G457" s="29"/>
      <c r="H457" s="143"/>
      <c r="I457" s="144"/>
      <c r="J457" s="145"/>
      <c r="K457" s="146"/>
      <c r="L457" s="146"/>
      <c r="M457" s="144"/>
      <c r="N457" s="12"/>
    </row>
    <row r="458" spans="2:14" ht="63" customHeight="1" thickBot="1">
      <c r="B458" s="18"/>
      <c r="C458" s="67"/>
      <c r="D458" s="68">
        <f>SUM(B451)</f>
        <v>40470</v>
      </c>
      <c r="E458" s="64"/>
      <c r="F458" s="25"/>
      <c r="G458" s="30"/>
      <c r="H458" s="122"/>
      <c r="I458" s="123"/>
      <c r="J458" s="124"/>
      <c r="K458" s="125"/>
      <c r="L458" s="125"/>
      <c r="M458" s="126"/>
      <c r="N458" s="14"/>
    </row>
    <row r="459" spans="2:14" ht="63" customHeight="1">
      <c r="B459" s="56"/>
      <c r="C459" s="57"/>
      <c r="D459" s="57"/>
      <c r="E459" s="127" t="s">
        <v>22</v>
      </c>
      <c r="F459" s="127"/>
      <c r="G459" s="128"/>
      <c r="H459" s="129"/>
      <c r="I459" s="130"/>
      <c r="J459" s="130"/>
      <c r="K459" s="130"/>
      <c r="L459" s="130"/>
      <c r="M459" s="131"/>
      <c r="N459" s="17"/>
    </row>
    <row r="460" spans="2:14" ht="63" customHeight="1" thickBot="1">
      <c r="B460" s="33"/>
      <c r="C460" s="34"/>
      <c r="D460" s="34"/>
      <c r="E460" s="132" t="s">
        <v>23</v>
      </c>
      <c r="F460" s="132"/>
      <c r="G460" s="133"/>
      <c r="H460" s="134"/>
      <c r="I460" s="135"/>
      <c r="J460" s="135"/>
      <c r="K460" s="135"/>
      <c r="L460" s="135"/>
      <c r="M460" s="136"/>
      <c r="N460" s="14"/>
    </row>
    <row r="461" spans="2:14" ht="63" customHeight="1" thickBot="1">
      <c r="B461" s="35"/>
      <c r="C461" s="16"/>
      <c r="D461" s="16"/>
      <c r="E461" s="121" t="s">
        <v>14</v>
      </c>
      <c r="F461" s="121"/>
      <c r="G461" s="121"/>
      <c r="H461" s="58"/>
      <c r="I461" s="109"/>
      <c r="J461" s="109"/>
      <c r="K461" s="109"/>
      <c r="L461" s="109"/>
      <c r="M461" s="109"/>
      <c r="N461" s="110"/>
    </row>
    <row r="463" spans="2:14" ht="63" customHeight="1" thickBot="1"/>
    <row r="464" spans="2:14" ht="63" customHeight="1" thickBot="1">
      <c r="B464" s="148" t="s">
        <v>17</v>
      </c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50"/>
    </row>
    <row r="465" spans="2:14" ht="63" customHeight="1" thickBot="1">
      <c r="B465" s="111">
        <v>40470</v>
      </c>
      <c r="C465" s="112"/>
      <c r="D465" s="113"/>
      <c r="E465" s="38" t="s">
        <v>5</v>
      </c>
      <c r="F465" s="151" t="s">
        <v>15</v>
      </c>
      <c r="G465" s="152"/>
      <c r="H465" s="108" t="s">
        <v>18</v>
      </c>
      <c r="I465" s="106">
        <v>0</v>
      </c>
      <c r="J465" s="36" t="s">
        <v>19</v>
      </c>
      <c r="K465" s="106">
        <v>0</v>
      </c>
      <c r="L465" s="36" t="s">
        <v>20</v>
      </c>
      <c r="M465" s="153">
        <v>0</v>
      </c>
      <c r="N465" s="154"/>
    </row>
    <row r="466" spans="2:14" ht="63" customHeight="1" thickBot="1">
      <c r="B466" s="19" t="s">
        <v>1</v>
      </c>
      <c r="C466" s="20" t="s">
        <v>21</v>
      </c>
      <c r="D466" s="69" t="s">
        <v>7</v>
      </c>
      <c r="E466" s="54" t="s">
        <v>24</v>
      </c>
      <c r="F466" s="39" t="s">
        <v>25</v>
      </c>
      <c r="G466" s="40" t="s">
        <v>26</v>
      </c>
      <c r="H466" s="97" t="s">
        <v>0</v>
      </c>
      <c r="I466" s="98"/>
      <c r="J466" s="155" t="s">
        <v>4</v>
      </c>
      <c r="K466" s="156"/>
      <c r="L466" s="156"/>
      <c r="M466" s="157"/>
      <c r="N466" s="37" t="s">
        <v>3</v>
      </c>
    </row>
    <row r="467" spans="2:14" ht="63" customHeight="1">
      <c r="B467" s="31"/>
      <c r="C467" s="70"/>
      <c r="D467" s="71">
        <f>SUM(B465)</f>
        <v>40470</v>
      </c>
      <c r="E467" s="55"/>
      <c r="F467" s="22"/>
      <c r="G467" s="26"/>
      <c r="H467" s="147"/>
      <c r="I467" s="131"/>
      <c r="J467" s="129"/>
      <c r="K467" s="130"/>
      <c r="L467" s="130"/>
      <c r="M467" s="131"/>
      <c r="N467" s="17"/>
    </row>
    <row r="468" spans="2:14" ht="63" customHeight="1">
      <c r="B468" s="13"/>
      <c r="C468" s="11"/>
      <c r="D468" s="66">
        <f>SUM(B465)</f>
        <v>40470</v>
      </c>
      <c r="E468" s="60"/>
      <c r="F468" s="41"/>
      <c r="G468" s="42"/>
      <c r="H468" s="137"/>
      <c r="I468" s="138"/>
      <c r="J468" s="139"/>
      <c r="K468" s="140"/>
      <c r="L468" s="140"/>
      <c r="M468" s="138"/>
      <c r="N468" s="43"/>
    </row>
    <row r="469" spans="2:14" ht="63" customHeight="1">
      <c r="B469" s="13"/>
      <c r="C469" s="45"/>
      <c r="D469" s="66">
        <f>SUM(B465)</f>
        <v>40470</v>
      </c>
      <c r="E469" s="61"/>
      <c r="F469" s="21"/>
      <c r="G469" s="27"/>
      <c r="H469" s="137"/>
      <c r="I469" s="138"/>
      <c r="J469" s="139"/>
      <c r="K469" s="140"/>
      <c r="L469" s="140"/>
      <c r="M469" s="138"/>
      <c r="N469" s="12"/>
    </row>
    <row r="470" spans="2:14" ht="63" customHeight="1">
      <c r="B470" s="15"/>
      <c r="C470" s="65"/>
      <c r="D470" s="66">
        <f>SUM(B465)</f>
        <v>40470</v>
      </c>
      <c r="E470" s="62"/>
      <c r="F470" s="23"/>
      <c r="G470" s="28"/>
      <c r="H470" s="141"/>
      <c r="I470" s="142"/>
      <c r="J470" s="139"/>
      <c r="K470" s="140"/>
      <c r="L470" s="140"/>
      <c r="M470" s="138"/>
      <c r="N470" s="12"/>
    </row>
    <row r="471" spans="2:14" ht="63" customHeight="1">
      <c r="B471" s="13"/>
      <c r="C471" s="11"/>
      <c r="D471" s="66">
        <f>SUM(B465)</f>
        <v>40470</v>
      </c>
      <c r="E471" s="63"/>
      <c r="F471" s="24"/>
      <c r="G471" s="29"/>
      <c r="H471" s="143"/>
      <c r="I471" s="144"/>
      <c r="J471" s="145"/>
      <c r="K471" s="146"/>
      <c r="L471" s="146"/>
      <c r="M471" s="144"/>
      <c r="N471" s="12"/>
    </row>
    <row r="472" spans="2:14" ht="63" customHeight="1" thickBot="1">
      <c r="B472" s="18"/>
      <c r="C472" s="67"/>
      <c r="D472" s="68">
        <f>SUM(B465)</f>
        <v>40470</v>
      </c>
      <c r="E472" s="64"/>
      <c r="F472" s="25"/>
      <c r="G472" s="30"/>
      <c r="H472" s="122"/>
      <c r="I472" s="123"/>
      <c r="J472" s="124"/>
      <c r="K472" s="125"/>
      <c r="L472" s="125"/>
      <c r="M472" s="126"/>
      <c r="N472" s="14"/>
    </row>
    <row r="473" spans="2:14" ht="63" customHeight="1">
      <c r="B473" s="56"/>
      <c r="C473" s="57"/>
      <c r="D473" s="57"/>
      <c r="E473" s="127" t="s">
        <v>22</v>
      </c>
      <c r="F473" s="127"/>
      <c r="G473" s="128"/>
      <c r="H473" s="129"/>
      <c r="I473" s="130"/>
      <c r="J473" s="130"/>
      <c r="K473" s="130"/>
      <c r="L473" s="130"/>
      <c r="M473" s="131"/>
      <c r="N473" s="17"/>
    </row>
    <row r="474" spans="2:14" ht="63" customHeight="1" thickBot="1">
      <c r="B474" s="33"/>
      <c r="C474" s="34"/>
      <c r="D474" s="34"/>
      <c r="E474" s="132" t="s">
        <v>23</v>
      </c>
      <c r="F474" s="132"/>
      <c r="G474" s="133"/>
      <c r="H474" s="134"/>
      <c r="I474" s="135"/>
      <c r="J474" s="135"/>
      <c r="K474" s="135"/>
      <c r="L474" s="135"/>
      <c r="M474" s="136"/>
      <c r="N474" s="14"/>
    </row>
    <row r="475" spans="2:14" ht="63" customHeight="1" thickBot="1">
      <c r="B475" s="35"/>
      <c r="C475" s="16"/>
      <c r="D475" s="16"/>
      <c r="E475" s="121" t="s">
        <v>14</v>
      </c>
      <c r="F475" s="121"/>
      <c r="G475" s="121"/>
      <c r="H475" s="58"/>
      <c r="I475" s="109"/>
      <c r="J475" s="109"/>
      <c r="K475" s="109"/>
      <c r="L475" s="109"/>
      <c r="M475" s="109"/>
      <c r="N475" s="110"/>
    </row>
    <row r="477" spans="2:14" ht="63" customHeight="1" thickBot="1"/>
    <row r="478" spans="2:14" ht="63" customHeight="1" thickBot="1">
      <c r="B478" s="148" t="s">
        <v>17</v>
      </c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50"/>
    </row>
    <row r="479" spans="2:14" ht="63" customHeight="1" thickBot="1">
      <c r="B479" s="111">
        <v>40470</v>
      </c>
      <c r="C479" s="112"/>
      <c r="D479" s="113"/>
      <c r="E479" s="38" t="s">
        <v>5</v>
      </c>
      <c r="F479" s="151" t="s">
        <v>15</v>
      </c>
      <c r="G479" s="152"/>
      <c r="H479" s="108" t="s">
        <v>18</v>
      </c>
      <c r="I479" s="106">
        <v>0</v>
      </c>
      <c r="J479" s="36" t="s">
        <v>19</v>
      </c>
      <c r="K479" s="106">
        <v>0</v>
      </c>
      <c r="L479" s="36" t="s">
        <v>20</v>
      </c>
      <c r="M479" s="153">
        <v>0</v>
      </c>
      <c r="N479" s="154"/>
    </row>
    <row r="480" spans="2:14" ht="63" customHeight="1" thickBot="1">
      <c r="B480" s="19" t="s">
        <v>1</v>
      </c>
      <c r="C480" s="20" t="s">
        <v>21</v>
      </c>
      <c r="D480" s="69" t="s">
        <v>7</v>
      </c>
      <c r="E480" s="54" t="s">
        <v>24</v>
      </c>
      <c r="F480" s="39" t="s">
        <v>25</v>
      </c>
      <c r="G480" s="40" t="s">
        <v>26</v>
      </c>
      <c r="H480" s="97" t="s">
        <v>0</v>
      </c>
      <c r="I480" s="98"/>
      <c r="J480" s="155" t="s">
        <v>4</v>
      </c>
      <c r="K480" s="156"/>
      <c r="L480" s="156"/>
      <c r="M480" s="157"/>
      <c r="N480" s="37" t="s">
        <v>3</v>
      </c>
    </row>
    <row r="481" spans="2:14" ht="63" customHeight="1">
      <c r="B481" s="31"/>
      <c r="C481" s="70"/>
      <c r="D481" s="71">
        <f>SUM(B479)</f>
        <v>40470</v>
      </c>
      <c r="E481" s="55"/>
      <c r="F481" s="22"/>
      <c r="G481" s="26"/>
      <c r="H481" s="147"/>
      <c r="I481" s="131"/>
      <c r="J481" s="129"/>
      <c r="K481" s="130"/>
      <c r="L481" s="130"/>
      <c r="M481" s="131"/>
      <c r="N481" s="17"/>
    </row>
    <row r="482" spans="2:14" ht="63" customHeight="1">
      <c r="B482" s="13"/>
      <c r="C482" s="11"/>
      <c r="D482" s="66">
        <f>SUM(B479)</f>
        <v>40470</v>
      </c>
      <c r="E482" s="60"/>
      <c r="F482" s="41"/>
      <c r="G482" s="42"/>
      <c r="H482" s="137"/>
      <c r="I482" s="138"/>
      <c r="J482" s="139"/>
      <c r="K482" s="140"/>
      <c r="L482" s="140"/>
      <c r="M482" s="138"/>
      <c r="N482" s="43"/>
    </row>
    <row r="483" spans="2:14" ht="63" customHeight="1">
      <c r="B483" s="13"/>
      <c r="C483" s="45"/>
      <c r="D483" s="66">
        <f>SUM(B479)</f>
        <v>40470</v>
      </c>
      <c r="E483" s="61"/>
      <c r="F483" s="21"/>
      <c r="G483" s="27"/>
      <c r="H483" s="137"/>
      <c r="I483" s="138"/>
      <c r="J483" s="139"/>
      <c r="K483" s="140"/>
      <c r="L483" s="140"/>
      <c r="M483" s="138"/>
      <c r="N483" s="12"/>
    </row>
    <row r="484" spans="2:14" ht="63" customHeight="1">
      <c r="B484" s="15"/>
      <c r="C484" s="65"/>
      <c r="D484" s="66">
        <f>SUM(B479)</f>
        <v>40470</v>
      </c>
      <c r="E484" s="62"/>
      <c r="F484" s="23"/>
      <c r="G484" s="28"/>
      <c r="H484" s="141"/>
      <c r="I484" s="142"/>
      <c r="J484" s="139"/>
      <c r="K484" s="140"/>
      <c r="L484" s="140"/>
      <c r="M484" s="138"/>
      <c r="N484" s="12"/>
    </row>
    <row r="485" spans="2:14" ht="63" customHeight="1">
      <c r="B485" s="13"/>
      <c r="C485" s="11"/>
      <c r="D485" s="66">
        <f>SUM(B479)</f>
        <v>40470</v>
      </c>
      <c r="E485" s="63"/>
      <c r="F485" s="24"/>
      <c r="G485" s="29"/>
      <c r="H485" s="143"/>
      <c r="I485" s="144"/>
      <c r="J485" s="145"/>
      <c r="K485" s="146"/>
      <c r="L485" s="146"/>
      <c r="M485" s="144"/>
      <c r="N485" s="12"/>
    </row>
    <row r="486" spans="2:14" ht="63" customHeight="1" thickBot="1">
      <c r="B486" s="18"/>
      <c r="C486" s="67"/>
      <c r="D486" s="68">
        <f>SUM(B479)</f>
        <v>40470</v>
      </c>
      <c r="E486" s="64"/>
      <c r="F486" s="25"/>
      <c r="G486" s="30"/>
      <c r="H486" s="122"/>
      <c r="I486" s="123"/>
      <c r="J486" s="124"/>
      <c r="K486" s="125"/>
      <c r="L486" s="125"/>
      <c r="M486" s="126"/>
      <c r="N486" s="14"/>
    </row>
    <row r="487" spans="2:14" ht="63" customHeight="1">
      <c r="B487" s="56"/>
      <c r="C487" s="57"/>
      <c r="D487" s="57"/>
      <c r="E487" s="127" t="s">
        <v>22</v>
      </c>
      <c r="F487" s="127"/>
      <c r="G487" s="128"/>
      <c r="H487" s="129"/>
      <c r="I487" s="130"/>
      <c r="J487" s="130"/>
      <c r="K487" s="130"/>
      <c r="L487" s="130"/>
      <c r="M487" s="131"/>
      <c r="N487" s="17"/>
    </row>
    <row r="488" spans="2:14" ht="63" customHeight="1" thickBot="1">
      <c r="B488" s="33"/>
      <c r="C488" s="34"/>
      <c r="D488" s="34"/>
      <c r="E488" s="132" t="s">
        <v>23</v>
      </c>
      <c r="F488" s="132"/>
      <c r="G488" s="133"/>
      <c r="H488" s="134"/>
      <c r="I488" s="135"/>
      <c r="J488" s="135"/>
      <c r="K488" s="135"/>
      <c r="L488" s="135"/>
      <c r="M488" s="136"/>
      <c r="N488" s="14"/>
    </row>
    <row r="489" spans="2:14" ht="63" customHeight="1" thickBot="1">
      <c r="B489" s="35"/>
      <c r="C489" s="16"/>
      <c r="D489" s="16"/>
      <c r="E489" s="121" t="s">
        <v>14</v>
      </c>
      <c r="F489" s="121"/>
      <c r="G489" s="121"/>
      <c r="H489" s="58"/>
      <c r="I489" s="109"/>
      <c r="J489" s="109"/>
      <c r="K489" s="109"/>
      <c r="L489" s="109"/>
      <c r="M489" s="109"/>
      <c r="N489" s="110"/>
    </row>
    <row r="491" spans="2:14" ht="63" customHeight="1" thickBot="1"/>
    <row r="492" spans="2:14" ht="63" customHeight="1" thickBot="1">
      <c r="B492" s="148" t="s">
        <v>17</v>
      </c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50"/>
    </row>
    <row r="493" spans="2:14" ht="63" customHeight="1" thickBot="1">
      <c r="B493" s="111">
        <v>40470</v>
      </c>
      <c r="C493" s="112"/>
      <c r="D493" s="113"/>
      <c r="E493" s="38" t="s">
        <v>5</v>
      </c>
      <c r="F493" s="151" t="s">
        <v>15</v>
      </c>
      <c r="G493" s="152"/>
      <c r="H493" s="108" t="s">
        <v>18</v>
      </c>
      <c r="I493" s="106">
        <v>0</v>
      </c>
      <c r="J493" s="36" t="s">
        <v>19</v>
      </c>
      <c r="K493" s="106">
        <v>0</v>
      </c>
      <c r="L493" s="36" t="s">
        <v>20</v>
      </c>
      <c r="M493" s="153">
        <v>0</v>
      </c>
      <c r="N493" s="154"/>
    </row>
    <row r="494" spans="2:14" ht="63" customHeight="1" thickBot="1">
      <c r="B494" s="19" t="s">
        <v>1</v>
      </c>
      <c r="C494" s="20" t="s">
        <v>21</v>
      </c>
      <c r="D494" s="69" t="s">
        <v>7</v>
      </c>
      <c r="E494" s="54" t="s">
        <v>24</v>
      </c>
      <c r="F494" s="39" t="s">
        <v>25</v>
      </c>
      <c r="G494" s="40" t="s">
        <v>26</v>
      </c>
      <c r="H494" s="97" t="s">
        <v>0</v>
      </c>
      <c r="I494" s="98"/>
      <c r="J494" s="155" t="s">
        <v>4</v>
      </c>
      <c r="K494" s="156"/>
      <c r="L494" s="156"/>
      <c r="M494" s="157"/>
      <c r="N494" s="37" t="s">
        <v>3</v>
      </c>
    </row>
    <row r="495" spans="2:14" ht="63" customHeight="1">
      <c r="B495" s="31"/>
      <c r="C495" s="70"/>
      <c r="D495" s="71">
        <f>SUM(B493)</f>
        <v>40470</v>
      </c>
      <c r="E495" s="55"/>
      <c r="F495" s="22"/>
      <c r="G495" s="26"/>
      <c r="H495" s="147"/>
      <c r="I495" s="131"/>
      <c r="J495" s="129"/>
      <c r="K495" s="130"/>
      <c r="L495" s="130"/>
      <c r="M495" s="131"/>
      <c r="N495" s="17"/>
    </row>
    <row r="496" spans="2:14" ht="63" customHeight="1">
      <c r="B496" s="13"/>
      <c r="C496" s="11"/>
      <c r="D496" s="66">
        <f>SUM(B493)</f>
        <v>40470</v>
      </c>
      <c r="E496" s="60"/>
      <c r="F496" s="41"/>
      <c r="G496" s="42"/>
      <c r="H496" s="137"/>
      <c r="I496" s="138"/>
      <c r="J496" s="139"/>
      <c r="K496" s="140"/>
      <c r="L496" s="140"/>
      <c r="M496" s="138"/>
      <c r="N496" s="43"/>
    </row>
    <row r="497" spans="2:14" ht="63" customHeight="1">
      <c r="B497" s="13"/>
      <c r="C497" s="45"/>
      <c r="D497" s="66">
        <f>SUM(B493)</f>
        <v>40470</v>
      </c>
      <c r="E497" s="61"/>
      <c r="F497" s="21"/>
      <c r="G497" s="27"/>
      <c r="H497" s="137"/>
      <c r="I497" s="138"/>
      <c r="J497" s="139"/>
      <c r="K497" s="140"/>
      <c r="L497" s="140"/>
      <c r="M497" s="138"/>
      <c r="N497" s="12"/>
    </row>
    <row r="498" spans="2:14" ht="63" customHeight="1">
      <c r="B498" s="15"/>
      <c r="C498" s="65"/>
      <c r="D498" s="66">
        <f>SUM(B493)</f>
        <v>40470</v>
      </c>
      <c r="E498" s="62"/>
      <c r="F498" s="23"/>
      <c r="G498" s="28"/>
      <c r="H498" s="141"/>
      <c r="I498" s="142"/>
      <c r="J498" s="139"/>
      <c r="K498" s="140"/>
      <c r="L498" s="140"/>
      <c r="M498" s="138"/>
      <c r="N498" s="12"/>
    </row>
    <row r="499" spans="2:14" ht="63" customHeight="1">
      <c r="B499" s="13"/>
      <c r="C499" s="11"/>
      <c r="D499" s="66">
        <f>SUM(B493)</f>
        <v>40470</v>
      </c>
      <c r="E499" s="63"/>
      <c r="F499" s="24"/>
      <c r="G499" s="29"/>
      <c r="H499" s="143"/>
      <c r="I499" s="144"/>
      <c r="J499" s="145"/>
      <c r="K499" s="146"/>
      <c r="L499" s="146"/>
      <c r="M499" s="144"/>
      <c r="N499" s="12"/>
    </row>
    <row r="500" spans="2:14" ht="63" customHeight="1" thickBot="1">
      <c r="B500" s="18"/>
      <c r="C500" s="67"/>
      <c r="D500" s="68">
        <f>SUM(B493)</f>
        <v>40470</v>
      </c>
      <c r="E500" s="64"/>
      <c r="F500" s="25"/>
      <c r="G500" s="30"/>
      <c r="H500" s="122"/>
      <c r="I500" s="123"/>
      <c r="J500" s="124"/>
      <c r="K500" s="125"/>
      <c r="L500" s="125"/>
      <c r="M500" s="126"/>
      <c r="N500" s="14"/>
    </row>
    <row r="501" spans="2:14" ht="63" customHeight="1">
      <c r="B501" s="56"/>
      <c r="C501" s="57"/>
      <c r="D501" s="57"/>
      <c r="E501" s="127" t="s">
        <v>22</v>
      </c>
      <c r="F501" s="127"/>
      <c r="G501" s="128"/>
      <c r="H501" s="129"/>
      <c r="I501" s="130"/>
      <c r="J501" s="130"/>
      <c r="K501" s="130"/>
      <c r="L501" s="130"/>
      <c r="M501" s="131"/>
      <c r="N501" s="17"/>
    </row>
    <row r="502" spans="2:14" ht="63" customHeight="1" thickBot="1">
      <c r="B502" s="33"/>
      <c r="C502" s="34"/>
      <c r="D502" s="34"/>
      <c r="E502" s="132" t="s">
        <v>23</v>
      </c>
      <c r="F502" s="132"/>
      <c r="G502" s="133"/>
      <c r="H502" s="134"/>
      <c r="I502" s="135"/>
      <c r="J502" s="135"/>
      <c r="K502" s="135"/>
      <c r="L502" s="135"/>
      <c r="M502" s="136"/>
      <c r="N502" s="14"/>
    </row>
    <row r="503" spans="2:14" ht="63" customHeight="1" thickBot="1">
      <c r="B503" s="35"/>
      <c r="C503" s="16"/>
      <c r="D503" s="16"/>
      <c r="E503" s="121" t="s">
        <v>14</v>
      </c>
      <c r="F503" s="121"/>
      <c r="G503" s="121"/>
      <c r="H503" s="58"/>
      <c r="I503" s="109"/>
      <c r="J503" s="109"/>
      <c r="K503" s="109"/>
      <c r="L503" s="109"/>
      <c r="M503" s="109"/>
      <c r="N503" s="110"/>
    </row>
    <row r="505" spans="2:14" ht="63" customHeight="1" thickBot="1"/>
    <row r="506" spans="2:14" ht="63" customHeight="1" thickBot="1">
      <c r="B506" s="148" t="s">
        <v>17</v>
      </c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50"/>
    </row>
    <row r="507" spans="2:14" ht="63" customHeight="1" thickBot="1">
      <c r="B507" s="111">
        <v>40470</v>
      </c>
      <c r="C507" s="112"/>
      <c r="D507" s="113"/>
      <c r="E507" s="38" t="s">
        <v>5</v>
      </c>
      <c r="F507" s="151" t="s">
        <v>15</v>
      </c>
      <c r="G507" s="152"/>
      <c r="H507" s="108" t="s">
        <v>18</v>
      </c>
      <c r="I507" s="106">
        <v>0</v>
      </c>
      <c r="J507" s="36" t="s">
        <v>19</v>
      </c>
      <c r="K507" s="106">
        <v>0</v>
      </c>
      <c r="L507" s="36" t="s">
        <v>20</v>
      </c>
      <c r="M507" s="153">
        <v>0</v>
      </c>
      <c r="N507" s="154"/>
    </row>
    <row r="508" spans="2:14" ht="63" customHeight="1" thickBot="1">
      <c r="B508" s="19" t="s">
        <v>1</v>
      </c>
      <c r="C508" s="20" t="s">
        <v>21</v>
      </c>
      <c r="D508" s="69" t="s">
        <v>7</v>
      </c>
      <c r="E508" s="54" t="s">
        <v>24</v>
      </c>
      <c r="F508" s="39" t="s">
        <v>25</v>
      </c>
      <c r="G508" s="40" t="s">
        <v>26</v>
      </c>
      <c r="H508" s="97" t="s">
        <v>0</v>
      </c>
      <c r="I508" s="98"/>
      <c r="J508" s="155" t="s">
        <v>4</v>
      </c>
      <c r="K508" s="156"/>
      <c r="L508" s="156"/>
      <c r="M508" s="157"/>
      <c r="N508" s="37" t="s">
        <v>3</v>
      </c>
    </row>
    <row r="509" spans="2:14" ht="63" customHeight="1">
      <c r="B509" s="31"/>
      <c r="C509" s="70"/>
      <c r="D509" s="71">
        <f>SUM(B507)</f>
        <v>40470</v>
      </c>
      <c r="E509" s="55"/>
      <c r="F509" s="22"/>
      <c r="G509" s="26"/>
      <c r="H509" s="147"/>
      <c r="I509" s="131"/>
      <c r="J509" s="129"/>
      <c r="K509" s="130"/>
      <c r="L509" s="130"/>
      <c r="M509" s="131"/>
      <c r="N509" s="17"/>
    </row>
    <row r="510" spans="2:14" ht="63" customHeight="1">
      <c r="B510" s="13"/>
      <c r="C510" s="11"/>
      <c r="D510" s="66">
        <f>SUM(B507)</f>
        <v>40470</v>
      </c>
      <c r="E510" s="60"/>
      <c r="F510" s="41"/>
      <c r="G510" s="42"/>
      <c r="H510" s="137"/>
      <c r="I510" s="138"/>
      <c r="J510" s="139"/>
      <c r="K510" s="140"/>
      <c r="L510" s="140"/>
      <c r="M510" s="138"/>
      <c r="N510" s="43"/>
    </row>
    <row r="511" spans="2:14" ht="63" customHeight="1">
      <c r="B511" s="13"/>
      <c r="C511" s="45"/>
      <c r="D511" s="66">
        <f>SUM(B507)</f>
        <v>40470</v>
      </c>
      <c r="E511" s="61"/>
      <c r="F511" s="21"/>
      <c r="G511" s="27"/>
      <c r="H511" s="137"/>
      <c r="I511" s="138"/>
      <c r="J511" s="139"/>
      <c r="K511" s="140"/>
      <c r="L511" s="140"/>
      <c r="M511" s="138"/>
      <c r="N511" s="12"/>
    </row>
    <row r="512" spans="2:14" ht="63" customHeight="1">
      <c r="B512" s="15"/>
      <c r="C512" s="65"/>
      <c r="D512" s="66">
        <f>SUM(B507)</f>
        <v>40470</v>
      </c>
      <c r="E512" s="62"/>
      <c r="F512" s="23"/>
      <c r="G512" s="28"/>
      <c r="H512" s="141"/>
      <c r="I512" s="142"/>
      <c r="J512" s="139"/>
      <c r="K512" s="140"/>
      <c r="L512" s="140"/>
      <c r="M512" s="138"/>
      <c r="N512" s="12"/>
    </row>
    <row r="513" spans="2:14" ht="63" customHeight="1">
      <c r="B513" s="13"/>
      <c r="C513" s="11"/>
      <c r="D513" s="66">
        <f>SUM(B507)</f>
        <v>40470</v>
      </c>
      <c r="E513" s="63"/>
      <c r="F513" s="24"/>
      <c r="G513" s="29"/>
      <c r="H513" s="143"/>
      <c r="I513" s="144"/>
      <c r="J513" s="145"/>
      <c r="K513" s="146"/>
      <c r="L513" s="146"/>
      <c r="M513" s="144"/>
      <c r="N513" s="12"/>
    </row>
    <row r="514" spans="2:14" ht="63" customHeight="1" thickBot="1">
      <c r="B514" s="18"/>
      <c r="C514" s="67"/>
      <c r="D514" s="68">
        <f>SUM(B507)</f>
        <v>40470</v>
      </c>
      <c r="E514" s="64"/>
      <c r="F514" s="25"/>
      <c r="G514" s="30"/>
      <c r="H514" s="122"/>
      <c r="I514" s="123"/>
      <c r="J514" s="124"/>
      <c r="K514" s="125"/>
      <c r="L514" s="125"/>
      <c r="M514" s="126"/>
      <c r="N514" s="14"/>
    </row>
    <row r="515" spans="2:14" ht="63" customHeight="1">
      <c r="B515" s="56"/>
      <c r="C515" s="57"/>
      <c r="D515" s="57"/>
      <c r="E515" s="127" t="s">
        <v>22</v>
      </c>
      <c r="F515" s="127"/>
      <c r="G515" s="128"/>
      <c r="H515" s="129"/>
      <c r="I515" s="130"/>
      <c r="J515" s="130"/>
      <c r="K515" s="130"/>
      <c r="L515" s="130"/>
      <c r="M515" s="131"/>
      <c r="N515" s="17"/>
    </row>
    <row r="516" spans="2:14" ht="63" customHeight="1" thickBot="1">
      <c r="B516" s="33"/>
      <c r="C516" s="34"/>
      <c r="D516" s="34"/>
      <c r="E516" s="132" t="s">
        <v>23</v>
      </c>
      <c r="F516" s="132"/>
      <c r="G516" s="133"/>
      <c r="H516" s="134"/>
      <c r="I516" s="135"/>
      <c r="J516" s="135"/>
      <c r="K516" s="135"/>
      <c r="L516" s="135"/>
      <c r="M516" s="136"/>
      <c r="N516" s="14"/>
    </row>
    <row r="517" spans="2:14" ht="63" customHeight="1" thickBot="1">
      <c r="B517" s="35"/>
      <c r="C517" s="16"/>
      <c r="D517" s="16"/>
      <c r="E517" s="121" t="s">
        <v>14</v>
      </c>
      <c r="F517" s="121"/>
      <c r="G517" s="121"/>
      <c r="H517" s="58"/>
      <c r="I517" s="109"/>
      <c r="J517" s="109"/>
      <c r="K517" s="109"/>
      <c r="L517" s="109"/>
      <c r="M517" s="109"/>
      <c r="N517" s="110"/>
    </row>
    <row r="519" spans="2:14" ht="63" customHeight="1" thickBot="1"/>
    <row r="520" spans="2:14" ht="63" customHeight="1" thickBot="1">
      <c r="B520" s="148" t="s">
        <v>17</v>
      </c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50"/>
    </row>
    <row r="521" spans="2:14" ht="63" customHeight="1" thickBot="1">
      <c r="B521" s="111">
        <v>40470</v>
      </c>
      <c r="C521" s="112"/>
      <c r="D521" s="113"/>
      <c r="E521" s="38" t="s">
        <v>5</v>
      </c>
      <c r="F521" s="151" t="s">
        <v>15</v>
      </c>
      <c r="G521" s="152"/>
      <c r="H521" s="108" t="s">
        <v>18</v>
      </c>
      <c r="I521" s="106">
        <v>0</v>
      </c>
      <c r="J521" s="36" t="s">
        <v>19</v>
      </c>
      <c r="K521" s="106">
        <v>0</v>
      </c>
      <c r="L521" s="36" t="s">
        <v>20</v>
      </c>
      <c r="M521" s="153">
        <v>0</v>
      </c>
      <c r="N521" s="154"/>
    </row>
    <row r="522" spans="2:14" ht="63" customHeight="1" thickBot="1">
      <c r="B522" s="19" t="s">
        <v>1</v>
      </c>
      <c r="C522" s="20" t="s">
        <v>21</v>
      </c>
      <c r="D522" s="69" t="s">
        <v>7</v>
      </c>
      <c r="E522" s="54" t="s">
        <v>24</v>
      </c>
      <c r="F522" s="39" t="s">
        <v>25</v>
      </c>
      <c r="G522" s="40" t="s">
        <v>26</v>
      </c>
      <c r="H522" s="97" t="s">
        <v>0</v>
      </c>
      <c r="I522" s="98"/>
      <c r="J522" s="155" t="s">
        <v>4</v>
      </c>
      <c r="K522" s="156"/>
      <c r="L522" s="156"/>
      <c r="M522" s="157"/>
      <c r="N522" s="37" t="s">
        <v>3</v>
      </c>
    </row>
    <row r="523" spans="2:14" ht="63" customHeight="1">
      <c r="B523" s="31"/>
      <c r="C523" s="70"/>
      <c r="D523" s="71">
        <f>SUM(B521)</f>
        <v>40470</v>
      </c>
      <c r="E523" s="55"/>
      <c r="F523" s="22"/>
      <c r="G523" s="26"/>
      <c r="H523" s="147"/>
      <c r="I523" s="131"/>
      <c r="J523" s="129"/>
      <c r="K523" s="130"/>
      <c r="L523" s="130"/>
      <c r="M523" s="131"/>
      <c r="N523" s="17"/>
    </row>
    <row r="524" spans="2:14" ht="63" customHeight="1">
      <c r="B524" s="13"/>
      <c r="C524" s="11"/>
      <c r="D524" s="66">
        <f>SUM(B521)</f>
        <v>40470</v>
      </c>
      <c r="E524" s="60"/>
      <c r="F524" s="41"/>
      <c r="G524" s="42"/>
      <c r="H524" s="137"/>
      <c r="I524" s="138"/>
      <c r="J524" s="139"/>
      <c r="K524" s="140"/>
      <c r="L524" s="140"/>
      <c r="M524" s="138"/>
      <c r="N524" s="43"/>
    </row>
    <row r="525" spans="2:14" ht="63" customHeight="1">
      <c r="B525" s="13"/>
      <c r="C525" s="45"/>
      <c r="D525" s="66">
        <f>SUM(B521)</f>
        <v>40470</v>
      </c>
      <c r="E525" s="61"/>
      <c r="F525" s="21"/>
      <c r="G525" s="27"/>
      <c r="H525" s="137"/>
      <c r="I525" s="138"/>
      <c r="J525" s="139"/>
      <c r="K525" s="140"/>
      <c r="L525" s="140"/>
      <c r="M525" s="138"/>
      <c r="N525" s="12"/>
    </row>
    <row r="526" spans="2:14" ht="63" customHeight="1">
      <c r="B526" s="15"/>
      <c r="C526" s="65"/>
      <c r="D526" s="66">
        <f>SUM(B521)</f>
        <v>40470</v>
      </c>
      <c r="E526" s="62"/>
      <c r="F526" s="23"/>
      <c r="G526" s="28"/>
      <c r="H526" s="141"/>
      <c r="I526" s="142"/>
      <c r="J526" s="139"/>
      <c r="K526" s="140"/>
      <c r="L526" s="140"/>
      <c r="M526" s="138"/>
      <c r="N526" s="12"/>
    </row>
    <row r="527" spans="2:14" ht="63" customHeight="1">
      <c r="B527" s="13"/>
      <c r="C527" s="11"/>
      <c r="D527" s="66">
        <f>SUM(B521)</f>
        <v>40470</v>
      </c>
      <c r="E527" s="63"/>
      <c r="F527" s="24"/>
      <c r="G527" s="29"/>
      <c r="H527" s="143"/>
      <c r="I527" s="144"/>
      <c r="J527" s="145"/>
      <c r="K527" s="146"/>
      <c r="L527" s="146"/>
      <c r="M527" s="144"/>
      <c r="N527" s="12"/>
    </row>
    <row r="528" spans="2:14" ht="63" customHeight="1" thickBot="1">
      <c r="B528" s="18"/>
      <c r="C528" s="67"/>
      <c r="D528" s="68">
        <f>SUM(B521)</f>
        <v>40470</v>
      </c>
      <c r="E528" s="64"/>
      <c r="F528" s="25"/>
      <c r="G528" s="30"/>
      <c r="H528" s="122"/>
      <c r="I528" s="123"/>
      <c r="J528" s="124"/>
      <c r="K528" s="125"/>
      <c r="L528" s="125"/>
      <c r="M528" s="126"/>
      <c r="N528" s="14"/>
    </row>
    <row r="529" spans="2:14" ht="63" customHeight="1">
      <c r="B529" s="56"/>
      <c r="C529" s="57"/>
      <c r="D529" s="57"/>
      <c r="E529" s="127" t="s">
        <v>22</v>
      </c>
      <c r="F529" s="127"/>
      <c r="G529" s="128"/>
      <c r="H529" s="129"/>
      <c r="I529" s="130"/>
      <c r="J529" s="130"/>
      <c r="K529" s="130"/>
      <c r="L529" s="130"/>
      <c r="M529" s="131"/>
      <c r="N529" s="17"/>
    </row>
    <row r="530" spans="2:14" ht="63" customHeight="1" thickBot="1">
      <c r="B530" s="33"/>
      <c r="C530" s="34"/>
      <c r="D530" s="34"/>
      <c r="E530" s="132" t="s">
        <v>23</v>
      </c>
      <c r="F530" s="132"/>
      <c r="G530" s="133"/>
      <c r="H530" s="134"/>
      <c r="I530" s="135"/>
      <c r="J530" s="135"/>
      <c r="K530" s="135"/>
      <c r="L530" s="135"/>
      <c r="M530" s="136"/>
      <c r="N530" s="14"/>
    </row>
    <row r="531" spans="2:14" ht="63" customHeight="1" thickBot="1">
      <c r="B531" s="35"/>
      <c r="C531" s="16"/>
      <c r="D531" s="16"/>
      <c r="E531" s="121" t="s">
        <v>14</v>
      </c>
      <c r="F531" s="121"/>
      <c r="G531" s="121"/>
      <c r="H531" s="58"/>
      <c r="I531" s="109"/>
      <c r="J531" s="109"/>
      <c r="K531" s="109"/>
      <c r="L531" s="109"/>
      <c r="M531" s="109"/>
      <c r="N531" s="110"/>
    </row>
  </sheetData>
  <mergeCells count="896">
    <mergeCell ref="H527:I527"/>
    <mergeCell ref="J527:M527"/>
    <mergeCell ref="H528:I528"/>
    <mergeCell ref="J528:M528"/>
    <mergeCell ref="E529:G529"/>
    <mergeCell ref="H529:M529"/>
    <mergeCell ref="E530:G530"/>
    <mergeCell ref="H530:M530"/>
    <mergeCell ref="E531:G531"/>
    <mergeCell ref="I531:N531"/>
    <mergeCell ref="J522:M522"/>
    <mergeCell ref="H523:I523"/>
    <mergeCell ref="J523:M523"/>
    <mergeCell ref="H524:I524"/>
    <mergeCell ref="J524:M524"/>
    <mergeCell ref="H525:I525"/>
    <mergeCell ref="J525:M525"/>
    <mergeCell ref="H526:I526"/>
    <mergeCell ref="J526:M526"/>
    <mergeCell ref="E515:G515"/>
    <mergeCell ref="H515:M515"/>
    <mergeCell ref="E516:G516"/>
    <mergeCell ref="H516:M516"/>
    <mergeCell ref="E517:G517"/>
    <mergeCell ref="I517:N517"/>
    <mergeCell ref="B520:N520"/>
    <mergeCell ref="B521:D521"/>
    <mergeCell ref="F521:G521"/>
    <mergeCell ref="M521:N521"/>
    <mergeCell ref="H510:I510"/>
    <mergeCell ref="J510:M510"/>
    <mergeCell ref="H511:I511"/>
    <mergeCell ref="J511:M511"/>
    <mergeCell ref="H512:I512"/>
    <mergeCell ref="J512:M512"/>
    <mergeCell ref="H513:I513"/>
    <mergeCell ref="J513:M513"/>
    <mergeCell ref="H514:I514"/>
    <mergeCell ref="J514:M514"/>
    <mergeCell ref="E503:G503"/>
    <mergeCell ref="I503:N503"/>
    <mergeCell ref="B506:N506"/>
    <mergeCell ref="B507:D507"/>
    <mergeCell ref="F507:G507"/>
    <mergeCell ref="M507:N507"/>
    <mergeCell ref="J508:M508"/>
    <mergeCell ref="H509:I509"/>
    <mergeCell ref="J509:M509"/>
    <mergeCell ref="H498:I498"/>
    <mergeCell ref="J498:M498"/>
    <mergeCell ref="H499:I499"/>
    <mergeCell ref="J499:M499"/>
    <mergeCell ref="H500:I500"/>
    <mergeCell ref="J500:M500"/>
    <mergeCell ref="E501:G501"/>
    <mergeCell ref="H501:M501"/>
    <mergeCell ref="E502:G502"/>
    <mergeCell ref="H502:M502"/>
    <mergeCell ref="B493:D493"/>
    <mergeCell ref="F493:G493"/>
    <mergeCell ref="M493:N493"/>
    <mergeCell ref="J494:M494"/>
    <mergeCell ref="H495:I495"/>
    <mergeCell ref="J495:M495"/>
    <mergeCell ref="H496:I496"/>
    <mergeCell ref="J496:M496"/>
    <mergeCell ref="H497:I497"/>
    <mergeCell ref="J497:M497"/>
    <mergeCell ref="H486:I486"/>
    <mergeCell ref="J486:M486"/>
    <mergeCell ref="E487:G487"/>
    <mergeCell ref="H487:M487"/>
    <mergeCell ref="E488:G488"/>
    <mergeCell ref="H488:M488"/>
    <mergeCell ref="E489:G489"/>
    <mergeCell ref="I489:N489"/>
    <mergeCell ref="B492:N492"/>
    <mergeCell ref="H481:I481"/>
    <mergeCell ref="J481:M481"/>
    <mergeCell ref="H482:I482"/>
    <mergeCell ref="J482:M482"/>
    <mergeCell ref="H483:I483"/>
    <mergeCell ref="J483:M483"/>
    <mergeCell ref="H484:I484"/>
    <mergeCell ref="J484:M484"/>
    <mergeCell ref="H485:I485"/>
    <mergeCell ref="J485:M485"/>
    <mergeCell ref="E474:G474"/>
    <mergeCell ref="H474:M474"/>
    <mergeCell ref="E475:G475"/>
    <mergeCell ref="I475:N475"/>
    <mergeCell ref="B478:N478"/>
    <mergeCell ref="B479:D479"/>
    <mergeCell ref="F479:G479"/>
    <mergeCell ref="M479:N479"/>
    <mergeCell ref="J480:M480"/>
    <mergeCell ref="H469:I469"/>
    <mergeCell ref="J469:M469"/>
    <mergeCell ref="H470:I470"/>
    <mergeCell ref="J470:M470"/>
    <mergeCell ref="H471:I471"/>
    <mergeCell ref="J471:M471"/>
    <mergeCell ref="H472:I472"/>
    <mergeCell ref="J472:M472"/>
    <mergeCell ref="E473:G473"/>
    <mergeCell ref="H473:M473"/>
    <mergeCell ref="B464:N464"/>
    <mergeCell ref="B465:D465"/>
    <mergeCell ref="F465:G465"/>
    <mergeCell ref="M465:N465"/>
    <mergeCell ref="J466:M466"/>
    <mergeCell ref="H467:I467"/>
    <mergeCell ref="J467:M467"/>
    <mergeCell ref="H468:I468"/>
    <mergeCell ref="J468:M468"/>
    <mergeCell ref="H457:I457"/>
    <mergeCell ref="J457:M457"/>
    <mergeCell ref="H458:I458"/>
    <mergeCell ref="J458:M458"/>
    <mergeCell ref="E459:G459"/>
    <mergeCell ref="H459:M459"/>
    <mergeCell ref="E460:G460"/>
    <mergeCell ref="H460:M460"/>
    <mergeCell ref="E461:G461"/>
    <mergeCell ref="I461:N461"/>
    <mergeCell ref="J452:M452"/>
    <mergeCell ref="H453:I453"/>
    <mergeCell ref="J453:M453"/>
    <mergeCell ref="H454:I454"/>
    <mergeCell ref="J454:M454"/>
    <mergeCell ref="H455:I455"/>
    <mergeCell ref="J455:M455"/>
    <mergeCell ref="H456:I456"/>
    <mergeCell ref="J456:M456"/>
    <mergeCell ref="E445:G445"/>
    <mergeCell ref="H445:M445"/>
    <mergeCell ref="E446:G446"/>
    <mergeCell ref="H446:M446"/>
    <mergeCell ref="E447:G447"/>
    <mergeCell ref="I447:N447"/>
    <mergeCell ref="B450:N450"/>
    <mergeCell ref="B451:D451"/>
    <mergeCell ref="F451:G451"/>
    <mergeCell ref="M451:N451"/>
    <mergeCell ref="H440:I440"/>
    <mergeCell ref="J440:M440"/>
    <mergeCell ref="H441:I441"/>
    <mergeCell ref="J441:M441"/>
    <mergeCell ref="H442:I442"/>
    <mergeCell ref="J442:M442"/>
    <mergeCell ref="H443:I443"/>
    <mergeCell ref="J443:M443"/>
    <mergeCell ref="H444:I444"/>
    <mergeCell ref="J444:M444"/>
    <mergeCell ref="E433:G433"/>
    <mergeCell ref="I433:N433"/>
    <mergeCell ref="B436:N436"/>
    <mergeCell ref="B437:D437"/>
    <mergeCell ref="F437:G437"/>
    <mergeCell ref="M437:N437"/>
    <mergeCell ref="J438:M438"/>
    <mergeCell ref="H439:I439"/>
    <mergeCell ref="J439:M439"/>
    <mergeCell ref="H428:I428"/>
    <mergeCell ref="J428:M428"/>
    <mergeCell ref="H429:I429"/>
    <mergeCell ref="J429:M429"/>
    <mergeCell ref="H430:I430"/>
    <mergeCell ref="J430:M430"/>
    <mergeCell ref="E431:G431"/>
    <mergeCell ref="H431:M431"/>
    <mergeCell ref="E432:G432"/>
    <mergeCell ref="H432:M432"/>
    <mergeCell ref="B423:D423"/>
    <mergeCell ref="F423:G423"/>
    <mergeCell ref="M423:N423"/>
    <mergeCell ref="J424:M424"/>
    <mergeCell ref="H425:I425"/>
    <mergeCell ref="J425:M425"/>
    <mergeCell ref="H426:I426"/>
    <mergeCell ref="J426:M426"/>
    <mergeCell ref="H427:I427"/>
    <mergeCell ref="J427:M427"/>
    <mergeCell ref="H416:I416"/>
    <mergeCell ref="J416:M416"/>
    <mergeCell ref="E417:G417"/>
    <mergeCell ref="H417:M417"/>
    <mergeCell ref="E418:G418"/>
    <mergeCell ref="H418:M418"/>
    <mergeCell ref="E419:G419"/>
    <mergeCell ref="I419:N419"/>
    <mergeCell ref="B422:N422"/>
    <mergeCell ref="H411:I411"/>
    <mergeCell ref="J411:M411"/>
    <mergeCell ref="H412:I412"/>
    <mergeCell ref="J412:M412"/>
    <mergeCell ref="H413:I413"/>
    <mergeCell ref="J413:M413"/>
    <mergeCell ref="H414:I414"/>
    <mergeCell ref="J414:M414"/>
    <mergeCell ref="H415:I415"/>
    <mergeCell ref="J415:M415"/>
    <mergeCell ref="E404:G404"/>
    <mergeCell ref="H404:M404"/>
    <mergeCell ref="E405:G405"/>
    <mergeCell ref="I405:N405"/>
    <mergeCell ref="B408:N408"/>
    <mergeCell ref="B409:D409"/>
    <mergeCell ref="F409:G409"/>
    <mergeCell ref="M409:N409"/>
    <mergeCell ref="J410:M410"/>
    <mergeCell ref="H399:I399"/>
    <mergeCell ref="J399:M399"/>
    <mergeCell ref="H400:I400"/>
    <mergeCell ref="J400:M400"/>
    <mergeCell ref="H401:I401"/>
    <mergeCell ref="J401:M401"/>
    <mergeCell ref="H402:I402"/>
    <mergeCell ref="J402:M402"/>
    <mergeCell ref="E403:G403"/>
    <mergeCell ref="H403:M403"/>
    <mergeCell ref="B394:N394"/>
    <mergeCell ref="B395:D395"/>
    <mergeCell ref="F395:G395"/>
    <mergeCell ref="M395:N395"/>
    <mergeCell ref="J396:M396"/>
    <mergeCell ref="H397:I397"/>
    <mergeCell ref="J397:M397"/>
    <mergeCell ref="H398:I398"/>
    <mergeCell ref="J398:M398"/>
    <mergeCell ref="H387:I387"/>
    <mergeCell ref="J387:M387"/>
    <mergeCell ref="H388:I388"/>
    <mergeCell ref="J388:M388"/>
    <mergeCell ref="E389:G389"/>
    <mergeCell ref="H389:M389"/>
    <mergeCell ref="E390:G390"/>
    <mergeCell ref="H390:M390"/>
    <mergeCell ref="E391:G391"/>
    <mergeCell ref="I391:N391"/>
    <mergeCell ref="J382:M382"/>
    <mergeCell ref="H383:I383"/>
    <mergeCell ref="J383:M383"/>
    <mergeCell ref="H384:I384"/>
    <mergeCell ref="J384:M384"/>
    <mergeCell ref="H385:I385"/>
    <mergeCell ref="J385:M385"/>
    <mergeCell ref="H386:I386"/>
    <mergeCell ref="J386:M386"/>
    <mergeCell ref="E375:G375"/>
    <mergeCell ref="H375:M375"/>
    <mergeCell ref="E376:G376"/>
    <mergeCell ref="H376:M376"/>
    <mergeCell ref="E377:G377"/>
    <mergeCell ref="I377:N377"/>
    <mergeCell ref="B380:N380"/>
    <mergeCell ref="B381:D381"/>
    <mergeCell ref="F381:G381"/>
    <mergeCell ref="M381:N381"/>
    <mergeCell ref="H370:I370"/>
    <mergeCell ref="J370:M370"/>
    <mergeCell ref="H371:I371"/>
    <mergeCell ref="J371:M371"/>
    <mergeCell ref="H372:I372"/>
    <mergeCell ref="J372:M372"/>
    <mergeCell ref="H373:I373"/>
    <mergeCell ref="J373:M373"/>
    <mergeCell ref="H374:I374"/>
    <mergeCell ref="J374:M374"/>
    <mergeCell ref="E363:G363"/>
    <mergeCell ref="I363:N363"/>
    <mergeCell ref="B366:N366"/>
    <mergeCell ref="B367:D367"/>
    <mergeCell ref="F367:G367"/>
    <mergeCell ref="M367:N367"/>
    <mergeCell ref="J368:M368"/>
    <mergeCell ref="H369:I369"/>
    <mergeCell ref="J369:M369"/>
    <mergeCell ref="H358:I358"/>
    <mergeCell ref="J358:M358"/>
    <mergeCell ref="H359:I359"/>
    <mergeCell ref="J359:M359"/>
    <mergeCell ref="H360:I360"/>
    <mergeCell ref="J360:M360"/>
    <mergeCell ref="E361:G361"/>
    <mergeCell ref="H361:M361"/>
    <mergeCell ref="E362:G362"/>
    <mergeCell ref="H362:M362"/>
    <mergeCell ref="B353:D353"/>
    <mergeCell ref="F353:G353"/>
    <mergeCell ref="M353:N353"/>
    <mergeCell ref="J354:M354"/>
    <mergeCell ref="H355:I355"/>
    <mergeCell ref="J355:M355"/>
    <mergeCell ref="H356:I356"/>
    <mergeCell ref="J356:M356"/>
    <mergeCell ref="H357:I357"/>
    <mergeCell ref="J357:M357"/>
    <mergeCell ref="H346:I346"/>
    <mergeCell ref="J346:M346"/>
    <mergeCell ref="E347:G347"/>
    <mergeCell ref="H347:M347"/>
    <mergeCell ref="E348:G348"/>
    <mergeCell ref="H348:M348"/>
    <mergeCell ref="E349:G349"/>
    <mergeCell ref="I349:N349"/>
    <mergeCell ref="B352:N352"/>
    <mergeCell ref="E335:G335"/>
    <mergeCell ref="I335:N335"/>
    <mergeCell ref="B338:N338"/>
    <mergeCell ref="B339:D339"/>
    <mergeCell ref="F339:G339"/>
    <mergeCell ref="M339:N339"/>
    <mergeCell ref="H344:I344"/>
    <mergeCell ref="J344:M344"/>
    <mergeCell ref="H345:I345"/>
    <mergeCell ref="J345:M345"/>
    <mergeCell ref="B297:D297"/>
    <mergeCell ref="F297:G297"/>
    <mergeCell ref="M297:N297"/>
    <mergeCell ref="H303:I303"/>
    <mergeCell ref="J303:M303"/>
    <mergeCell ref="H304:I304"/>
    <mergeCell ref="J304:M304"/>
    <mergeCell ref="H305:M305"/>
    <mergeCell ref="E306:G306"/>
    <mergeCell ref="H306:M306"/>
    <mergeCell ref="B283:D283"/>
    <mergeCell ref="F283:G283"/>
    <mergeCell ref="M283:N283"/>
    <mergeCell ref="H290:I290"/>
    <mergeCell ref="J290:M290"/>
    <mergeCell ref="H292:M292"/>
    <mergeCell ref="E293:G293"/>
    <mergeCell ref="I293:N293"/>
    <mergeCell ref="B296:N296"/>
    <mergeCell ref="B227:D227"/>
    <mergeCell ref="I237:N237"/>
    <mergeCell ref="B241:D241"/>
    <mergeCell ref="I251:N251"/>
    <mergeCell ref="B255:D255"/>
    <mergeCell ref="I265:N265"/>
    <mergeCell ref="B268:N268"/>
    <mergeCell ref="B269:D269"/>
    <mergeCell ref="F269:G269"/>
    <mergeCell ref="M269:N269"/>
    <mergeCell ref="J19:M19"/>
    <mergeCell ref="E13:G13"/>
    <mergeCell ref="B15:N15"/>
    <mergeCell ref="H6:I6"/>
    <mergeCell ref="J6:M6"/>
    <mergeCell ref="M3:N3"/>
    <mergeCell ref="F3:G3"/>
    <mergeCell ref="B2:N2"/>
    <mergeCell ref="H5:I5"/>
    <mergeCell ref="H7:I7"/>
    <mergeCell ref="J4:M4"/>
    <mergeCell ref="J5:M5"/>
    <mergeCell ref="J7:M7"/>
    <mergeCell ref="E11:G11"/>
    <mergeCell ref="E12:G12"/>
    <mergeCell ref="H8:I8"/>
    <mergeCell ref="H9:I9"/>
    <mergeCell ref="H10:I10"/>
    <mergeCell ref="H11:M11"/>
    <mergeCell ref="H12:M12"/>
    <mergeCell ref="J8:M8"/>
    <mergeCell ref="J9:M9"/>
    <mergeCell ref="J10:M10"/>
    <mergeCell ref="E27:G27"/>
    <mergeCell ref="B30:N30"/>
    <mergeCell ref="F31:G31"/>
    <mergeCell ref="M31:N31"/>
    <mergeCell ref="B16:N16"/>
    <mergeCell ref="F17:G17"/>
    <mergeCell ref="M17:N17"/>
    <mergeCell ref="E25:G25"/>
    <mergeCell ref="H25:M25"/>
    <mergeCell ref="E26:G26"/>
    <mergeCell ref="H24:I24"/>
    <mergeCell ref="J24:M24"/>
    <mergeCell ref="H26:M26"/>
    <mergeCell ref="H21:I21"/>
    <mergeCell ref="J21:M21"/>
    <mergeCell ref="H22:I22"/>
    <mergeCell ref="J22:M22"/>
    <mergeCell ref="H23:I23"/>
    <mergeCell ref="J23:M23"/>
    <mergeCell ref="J18:M18"/>
    <mergeCell ref="H20:I20"/>
    <mergeCell ref="J20:M20"/>
    <mergeCell ref="H19:I19"/>
    <mergeCell ref="H35:I35"/>
    <mergeCell ref="J35:M35"/>
    <mergeCell ref="H36:I36"/>
    <mergeCell ref="J36:M36"/>
    <mergeCell ref="H37:I37"/>
    <mergeCell ref="J37:M37"/>
    <mergeCell ref="J32:M32"/>
    <mergeCell ref="H33:I33"/>
    <mergeCell ref="J33:M33"/>
    <mergeCell ref="H34:I34"/>
    <mergeCell ref="J34:M34"/>
    <mergeCell ref="E41:G41"/>
    <mergeCell ref="B44:N44"/>
    <mergeCell ref="F45:G45"/>
    <mergeCell ref="M45:N45"/>
    <mergeCell ref="H38:I38"/>
    <mergeCell ref="J38:M38"/>
    <mergeCell ref="E39:G39"/>
    <mergeCell ref="H39:M39"/>
    <mergeCell ref="E40:G40"/>
    <mergeCell ref="H40:M40"/>
    <mergeCell ref="B45:D45"/>
    <mergeCell ref="H49:I49"/>
    <mergeCell ref="J49:M49"/>
    <mergeCell ref="H50:I50"/>
    <mergeCell ref="J50:M50"/>
    <mergeCell ref="H51:I51"/>
    <mergeCell ref="J51:M51"/>
    <mergeCell ref="J46:M46"/>
    <mergeCell ref="H47:I47"/>
    <mergeCell ref="J47:M47"/>
    <mergeCell ref="H48:I48"/>
    <mergeCell ref="J48:M48"/>
    <mergeCell ref="E55:G55"/>
    <mergeCell ref="B58:N58"/>
    <mergeCell ref="F59:G59"/>
    <mergeCell ref="M59:N59"/>
    <mergeCell ref="H52:I52"/>
    <mergeCell ref="J52:M52"/>
    <mergeCell ref="E53:G53"/>
    <mergeCell ref="H53:M53"/>
    <mergeCell ref="E54:G54"/>
    <mergeCell ref="H54:M54"/>
    <mergeCell ref="I55:N55"/>
    <mergeCell ref="B59:D59"/>
    <mergeCell ref="H63:I63"/>
    <mergeCell ref="J63:M63"/>
    <mergeCell ref="H64:I64"/>
    <mergeCell ref="J64:M64"/>
    <mergeCell ref="H65:I65"/>
    <mergeCell ref="J65:M65"/>
    <mergeCell ref="J60:M60"/>
    <mergeCell ref="H61:I61"/>
    <mergeCell ref="J61:M61"/>
    <mergeCell ref="H62:I62"/>
    <mergeCell ref="J62:M62"/>
    <mergeCell ref="E69:G69"/>
    <mergeCell ref="B72:N72"/>
    <mergeCell ref="F73:G73"/>
    <mergeCell ref="M73:N73"/>
    <mergeCell ref="H66:I66"/>
    <mergeCell ref="J66:M66"/>
    <mergeCell ref="E67:G67"/>
    <mergeCell ref="H67:M67"/>
    <mergeCell ref="E68:G68"/>
    <mergeCell ref="H68:M68"/>
    <mergeCell ref="I69:N69"/>
    <mergeCell ref="B73:D73"/>
    <mergeCell ref="H77:I77"/>
    <mergeCell ref="J77:M77"/>
    <mergeCell ref="H78:I78"/>
    <mergeCell ref="J78:M78"/>
    <mergeCell ref="H79:I79"/>
    <mergeCell ref="J79:M79"/>
    <mergeCell ref="J74:M74"/>
    <mergeCell ref="H75:I75"/>
    <mergeCell ref="J75:M75"/>
    <mergeCell ref="H76:I76"/>
    <mergeCell ref="J76:M76"/>
    <mergeCell ref="E83:G83"/>
    <mergeCell ref="B86:N86"/>
    <mergeCell ref="F87:G87"/>
    <mergeCell ref="M87:N87"/>
    <mergeCell ref="H80:I80"/>
    <mergeCell ref="J80:M80"/>
    <mergeCell ref="E81:G81"/>
    <mergeCell ref="H81:M81"/>
    <mergeCell ref="E82:G82"/>
    <mergeCell ref="H82:M82"/>
    <mergeCell ref="I83:N83"/>
    <mergeCell ref="B87:D87"/>
    <mergeCell ref="H91:I91"/>
    <mergeCell ref="J91:M91"/>
    <mergeCell ref="H92:I92"/>
    <mergeCell ref="J92:M92"/>
    <mergeCell ref="H93:I93"/>
    <mergeCell ref="J93:M93"/>
    <mergeCell ref="J88:M88"/>
    <mergeCell ref="H89:I89"/>
    <mergeCell ref="J89:M89"/>
    <mergeCell ref="H90:I90"/>
    <mergeCell ref="J90:M90"/>
    <mergeCell ref="E97:G97"/>
    <mergeCell ref="B100:N100"/>
    <mergeCell ref="F101:G101"/>
    <mergeCell ref="M101:N101"/>
    <mergeCell ref="H94:I94"/>
    <mergeCell ref="J94:M94"/>
    <mergeCell ref="E95:G95"/>
    <mergeCell ref="H95:M95"/>
    <mergeCell ref="E96:G96"/>
    <mergeCell ref="H96:M96"/>
    <mergeCell ref="I97:N97"/>
    <mergeCell ref="B101:D101"/>
    <mergeCell ref="H105:I105"/>
    <mergeCell ref="J105:M105"/>
    <mergeCell ref="H106:I106"/>
    <mergeCell ref="J106:M106"/>
    <mergeCell ref="H107:I107"/>
    <mergeCell ref="J107:M107"/>
    <mergeCell ref="J102:M102"/>
    <mergeCell ref="H103:I103"/>
    <mergeCell ref="J103:M103"/>
    <mergeCell ref="H104:I104"/>
    <mergeCell ref="J104:M104"/>
    <mergeCell ref="E111:G111"/>
    <mergeCell ref="B114:N114"/>
    <mergeCell ref="F115:G115"/>
    <mergeCell ref="M115:N115"/>
    <mergeCell ref="H108:I108"/>
    <mergeCell ref="J108:M108"/>
    <mergeCell ref="E109:G109"/>
    <mergeCell ref="H109:M109"/>
    <mergeCell ref="E110:G110"/>
    <mergeCell ref="H110:M110"/>
    <mergeCell ref="I111:N111"/>
    <mergeCell ref="B115:D115"/>
    <mergeCell ref="H119:I119"/>
    <mergeCell ref="J119:M119"/>
    <mergeCell ref="H120:I120"/>
    <mergeCell ref="J120:M120"/>
    <mergeCell ref="H121:I121"/>
    <mergeCell ref="J121:M121"/>
    <mergeCell ref="J116:M116"/>
    <mergeCell ref="H117:I117"/>
    <mergeCell ref="J117:M117"/>
    <mergeCell ref="H118:I118"/>
    <mergeCell ref="J118:M118"/>
    <mergeCell ref="E125:G125"/>
    <mergeCell ref="B128:N128"/>
    <mergeCell ref="F129:G129"/>
    <mergeCell ref="M129:N129"/>
    <mergeCell ref="H122:I122"/>
    <mergeCell ref="J122:M122"/>
    <mergeCell ref="E123:G123"/>
    <mergeCell ref="H123:M123"/>
    <mergeCell ref="E124:G124"/>
    <mergeCell ref="H124:M124"/>
    <mergeCell ref="I125:N125"/>
    <mergeCell ref="B129:D129"/>
    <mergeCell ref="H133:I133"/>
    <mergeCell ref="J133:M133"/>
    <mergeCell ref="H134:I134"/>
    <mergeCell ref="J134:M134"/>
    <mergeCell ref="H135:I135"/>
    <mergeCell ref="J135:M135"/>
    <mergeCell ref="J130:M130"/>
    <mergeCell ref="H131:I131"/>
    <mergeCell ref="J131:M131"/>
    <mergeCell ref="H132:I132"/>
    <mergeCell ref="J132:M132"/>
    <mergeCell ref="E139:G139"/>
    <mergeCell ref="B142:N142"/>
    <mergeCell ref="F143:G143"/>
    <mergeCell ref="M143:N143"/>
    <mergeCell ref="H136:I136"/>
    <mergeCell ref="J136:M136"/>
    <mergeCell ref="E137:G137"/>
    <mergeCell ref="H137:M137"/>
    <mergeCell ref="E138:G138"/>
    <mergeCell ref="H138:M138"/>
    <mergeCell ref="I139:N139"/>
    <mergeCell ref="B143:D143"/>
    <mergeCell ref="H147:I147"/>
    <mergeCell ref="J147:M147"/>
    <mergeCell ref="H148:I148"/>
    <mergeCell ref="J148:M148"/>
    <mergeCell ref="H149:I149"/>
    <mergeCell ref="J149:M149"/>
    <mergeCell ref="J144:M144"/>
    <mergeCell ref="H145:I145"/>
    <mergeCell ref="J145:M145"/>
    <mergeCell ref="H146:I146"/>
    <mergeCell ref="J146:M146"/>
    <mergeCell ref="E153:G153"/>
    <mergeCell ref="B156:N156"/>
    <mergeCell ref="F157:G157"/>
    <mergeCell ref="M157:N157"/>
    <mergeCell ref="H150:I150"/>
    <mergeCell ref="J150:M150"/>
    <mergeCell ref="E151:G151"/>
    <mergeCell ref="H151:M151"/>
    <mergeCell ref="E152:G152"/>
    <mergeCell ref="H152:M152"/>
    <mergeCell ref="I153:N153"/>
    <mergeCell ref="B157:D157"/>
    <mergeCell ref="H161:I161"/>
    <mergeCell ref="J161:M161"/>
    <mergeCell ref="H162:I162"/>
    <mergeCell ref="J162:M162"/>
    <mergeCell ref="H163:I163"/>
    <mergeCell ref="J163:M163"/>
    <mergeCell ref="J158:M158"/>
    <mergeCell ref="H159:I159"/>
    <mergeCell ref="J159:M159"/>
    <mergeCell ref="H160:I160"/>
    <mergeCell ref="J160:M160"/>
    <mergeCell ref="E167:G167"/>
    <mergeCell ref="B170:N170"/>
    <mergeCell ref="F171:G171"/>
    <mergeCell ref="M171:N171"/>
    <mergeCell ref="H164:I164"/>
    <mergeCell ref="J164:M164"/>
    <mergeCell ref="E165:G165"/>
    <mergeCell ref="H165:M165"/>
    <mergeCell ref="E166:G166"/>
    <mergeCell ref="H166:M166"/>
    <mergeCell ref="I167:N167"/>
    <mergeCell ref="B171:D171"/>
    <mergeCell ref="H175:I175"/>
    <mergeCell ref="J175:M175"/>
    <mergeCell ref="H176:I176"/>
    <mergeCell ref="J176:M176"/>
    <mergeCell ref="H177:I177"/>
    <mergeCell ref="J177:M177"/>
    <mergeCell ref="J172:M172"/>
    <mergeCell ref="H173:I173"/>
    <mergeCell ref="J173:M173"/>
    <mergeCell ref="H174:I174"/>
    <mergeCell ref="J174:M174"/>
    <mergeCell ref="E181:G181"/>
    <mergeCell ref="B184:N184"/>
    <mergeCell ref="F185:G185"/>
    <mergeCell ref="M185:N185"/>
    <mergeCell ref="H178:I178"/>
    <mergeCell ref="J178:M178"/>
    <mergeCell ref="E179:G179"/>
    <mergeCell ref="H179:M179"/>
    <mergeCell ref="E180:G180"/>
    <mergeCell ref="H180:M180"/>
    <mergeCell ref="I181:N181"/>
    <mergeCell ref="B185:D185"/>
    <mergeCell ref="H189:I189"/>
    <mergeCell ref="J189:M189"/>
    <mergeCell ref="H190:I190"/>
    <mergeCell ref="J190:M190"/>
    <mergeCell ref="H191:I191"/>
    <mergeCell ref="J191:M191"/>
    <mergeCell ref="J186:M186"/>
    <mergeCell ref="H187:I187"/>
    <mergeCell ref="J187:M187"/>
    <mergeCell ref="H188:I188"/>
    <mergeCell ref="J188:M188"/>
    <mergeCell ref="E195:G195"/>
    <mergeCell ref="B198:N198"/>
    <mergeCell ref="F199:G199"/>
    <mergeCell ref="M199:N199"/>
    <mergeCell ref="H192:I192"/>
    <mergeCell ref="J192:M192"/>
    <mergeCell ref="E193:G193"/>
    <mergeCell ref="H193:M193"/>
    <mergeCell ref="E194:G194"/>
    <mergeCell ref="H194:M194"/>
    <mergeCell ref="I195:N195"/>
    <mergeCell ref="B199:D199"/>
    <mergeCell ref="H203:I203"/>
    <mergeCell ref="J203:M203"/>
    <mergeCell ref="H204:I204"/>
    <mergeCell ref="J204:M204"/>
    <mergeCell ref="H205:I205"/>
    <mergeCell ref="J205:M205"/>
    <mergeCell ref="J200:M200"/>
    <mergeCell ref="H201:I201"/>
    <mergeCell ref="J201:M201"/>
    <mergeCell ref="H202:I202"/>
    <mergeCell ref="J202:M202"/>
    <mergeCell ref="E209:G209"/>
    <mergeCell ref="B212:N212"/>
    <mergeCell ref="F213:G213"/>
    <mergeCell ref="M213:N213"/>
    <mergeCell ref="H206:I206"/>
    <mergeCell ref="J206:M206"/>
    <mergeCell ref="E207:G207"/>
    <mergeCell ref="H207:M207"/>
    <mergeCell ref="E208:G208"/>
    <mergeCell ref="H208:M208"/>
    <mergeCell ref="I209:N209"/>
    <mergeCell ref="B213:D213"/>
    <mergeCell ref="H217:I217"/>
    <mergeCell ref="J217:M217"/>
    <mergeCell ref="H218:I218"/>
    <mergeCell ref="J218:M218"/>
    <mergeCell ref="H219:I219"/>
    <mergeCell ref="J219:M219"/>
    <mergeCell ref="J214:M214"/>
    <mergeCell ref="H215:I215"/>
    <mergeCell ref="J215:M215"/>
    <mergeCell ref="H216:I216"/>
    <mergeCell ref="J216:M216"/>
    <mergeCell ref="E236:G236"/>
    <mergeCell ref="H236:M236"/>
    <mergeCell ref="H233:I233"/>
    <mergeCell ref="J233:M233"/>
    <mergeCell ref="E223:G223"/>
    <mergeCell ref="H220:I220"/>
    <mergeCell ref="J220:M220"/>
    <mergeCell ref="E221:G221"/>
    <mergeCell ref="H221:M221"/>
    <mergeCell ref="E222:G222"/>
    <mergeCell ref="H222:M222"/>
    <mergeCell ref="I223:N223"/>
    <mergeCell ref="E237:G237"/>
    <mergeCell ref="B240:N240"/>
    <mergeCell ref="F241:G241"/>
    <mergeCell ref="M241:N241"/>
    <mergeCell ref="B226:N226"/>
    <mergeCell ref="F227:G227"/>
    <mergeCell ref="M227:N227"/>
    <mergeCell ref="J228:M228"/>
    <mergeCell ref="H229:I229"/>
    <mergeCell ref="J229:M229"/>
    <mergeCell ref="H230:I230"/>
    <mergeCell ref="J230:M230"/>
    <mergeCell ref="H231:I231"/>
    <mergeCell ref="J231:M231"/>
    <mergeCell ref="H232:I232"/>
    <mergeCell ref="J232:M232"/>
    <mergeCell ref="H234:I234"/>
    <mergeCell ref="J234:M234"/>
    <mergeCell ref="E235:G235"/>
    <mergeCell ref="H235:M235"/>
    <mergeCell ref="H245:I245"/>
    <mergeCell ref="J245:M245"/>
    <mergeCell ref="H246:I246"/>
    <mergeCell ref="J246:M246"/>
    <mergeCell ref="H247:I247"/>
    <mergeCell ref="J247:M247"/>
    <mergeCell ref="J242:M242"/>
    <mergeCell ref="H243:I243"/>
    <mergeCell ref="J243:M243"/>
    <mergeCell ref="H244:I244"/>
    <mergeCell ref="J244:M244"/>
    <mergeCell ref="E251:G251"/>
    <mergeCell ref="B254:N254"/>
    <mergeCell ref="F255:G255"/>
    <mergeCell ref="M255:N255"/>
    <mergeCell ref="H248:I248"/>
    <mergeCell ref="J248:M248"/>
    <mergeCell ref="E249:G249"/>
    <mergeCell ref="H249:M249"/>
    <mergeCell ref="E250:G250"/>
    <mergeCell ref="H250:M250"/>
    <mergeCell ref="H259:I259"/>
    <mergeCell ref="J259:M259"/>
    <mergeCell ref="H260:I260"/>
    <mergeCell ref="J260:M260"/>
    <mergeCell ref="H261:I261"/>
    <mergeCell ref="J261:M261"/>
    <mergeCell ref="J256:M256"/>
    <mergeCell ref="H257:I257"/>
    <mergeCell ref="J257:M257"/>
    <mergeCell ref="H258:I258"/>
    <mergeCell ref="J258:M258"/>
    <mergeCell ref="E265:G265"/>
    <mergeCell ref="B267:N267"/>
    <mergeCell ref="H262:I262"/>
    <mergeCell ref="J262:M262"/>
    <mergeCell ref="E263:G263"/>
    <mergeCell ref="H263:M263"/>
    <mergeCell ref="E264:G264"/>
    <mergeCell ref="H264:M264"/>
    <mergeCell ref="H272:I272"/>
    <mergeCell ref="J272:M272"/>
    <mergeCell ref="H273:I273"/>
    <mergeCell ref="J273:M273"/>
    <mergeCell ref="H274:I274"/>
    <mergeCell ref="J274:M274"/>
    <mergeCell ref="J270:M270"/>
    <mergeCell ref="H271:I271"/>
    <mergeCell ref="J271:M271"/>
    <mergeCell ref="E278:G278"/>
    <mergeCell ref="B281:N281"/>
    <mergeCell ref="H275:I275"/>
    <mergeCell ref="J275:M275"/>
    <mergeCell ref="E277:G277"/>
    <mergeCell ref="H277:M277"/>
    <mergeCell ref="H276:I276"/>
    <mergeCell ref="J276:M276"/>
    <mergeCell ref="H278:M278"/>
    <mergeCell ref="E279:G279"/>
    <mergeCell ref="I279:N279"/>
    <mergeCell ref="B282:N282"/>
    <mergeCell ref="H286:I286"/>
    <mergeCell ref="J286:M286"/>
    <mergeCell ref="H287:I287"/>
    <mergeCell ref="J287:M287"/>
    <mergeCell ref="H288:I288"/>
    <mergeCell ref="J288:M288"/>
    <mergeCell ref="J284:M284"/>
    <mergeCell ref="H285:I285"/>
    <mergeCell ref="J285:M285"/>
    <mergeCell ref="E292:G292"/>
    <mergeCell ref="B294:N294"/>
    <mergeCell ref="B295:C295"/>
    <mergeCell ref="F295:G295"/>
    <mergeCell ref="M295:N295"/>
    <mergeCell ref="H289:I289"/>
    <mergeCell ref="J289:M289"/>
    <mergeCell ref="E291:G291"/>
    <mergeCell ref="H291:M291"/>
    <mergeCell ref="H299:I299"/>
    <mergeCell ref="J299:M299"/>
    <mergeCell ref="H300:I300"/>
    <mergeCell ref="J300:M300"/>
    <mergeCell ref="H301:I301"/>
    <mergeCell ref="J301:M301"/>
    <mergeCell ref="J298:M298"/>
    <mergeCell ref="E305:G305"/>
    <mergeCell ref="B308:C308"/>
    <mergeCell ref="F308:G308"/>
    <mergeCell ref="M308:N308"/>
    <mergeCell ref="H302:I302"/>
    <mergeCell ref="J302:M302"/>
    <mergeCell ref="E307:G307"/>
    <mergeCell ref="I307:N307"/>
    <mergeCell ref="J312:M312"/>
    <mergeCell ref="H313:I313"/>
    <mergeCell ref="J313:M313"/>
    <mergeCell ref="H314:I314"/>
    <mergeCell ref="J314:M314"/>
    <mergeCell ref="H309:I309"/>
    <mergeCell ref="J309:M309"/>
    <mergeCell ref="B310:N310"/>
    <mergeCell ref="B311:D311"/>
    <mergeCell ref="F311:G311"/>
    <mergeCell ref="M311:N311"/>
    <mergeCell ref="B322:C322"/>
    <mergeCell ref="F322:G322"/>
    <mergeCell ref="M322:N322"/>
    <mergeCell ref="H315:I315"/>
    <mergeCell ref="J315:M315"/>
    <mergeCell ref="H316:I316"/>
    <mergeCell ref="J316:M316"/>
    <mergeCell ref="H317:I317"/>
    <mergeCell ref="J317:M317"/>
    <mergeCell ref="H318:I318"/>
    <mergeCell ref="J318:M318"/>
    <mergeCell ref="E319:G319"/>
    <mergeCell ref="H319:M319"/>
    <mergeCell ref="E320:G320"/>
    <mergeCell ref="H320:M320"/>
    <mergeCell ref="E321:G321"/>
    <mergeCell ref="I321:N321"/>
    <mergeCell ref="J326:M326"/>
    <mergeCell ref="H327:I327"/>
    <mergeCell ref="J327:M327"/>
    <mergeCell ref="H328:I328"/>
    <mergeCell ref="J328:M328"/>
    <mergeCell ref="H323:I323"/>
    <mergeCell ref="J323:M323"/>
    <mergeCell ref="B324:N324"/>
    <mergeCell ref="B325:D325"/>
    <mergeCell ref="F325:G325"/>
    <mergeCell ref="M325:N325"/>
    <mergeCell ref="B336:C336"/>
    <mergeCell ref="F336:G336"/>
    <mergeCell ref="M336:N336"/>
    <mergeCell ref="H329:I329"/>
    <mergeCell ref="J329:M329"/>
    <mergeCell ref="H330:I330"/>
    <mergeCell ref="J330:M330"/>
    <mergeCell ref="H331:I331"/>
    <mergeCell ref="J331:M331"/>
    <mergeCell ref="H332:I332"/>
    <mergeCell ref="J332:M332"/>
    <mergeCell ref="E333:G333"/>
    <mergeCell ref="H333:M333"/>
    <mergeCell ref="E334:G334"/>
    <mergeCell ref="H334:M334"/>
    <mergeCell ref="I13:N13"/>
    <mergeCell ref="I27:N27"/>
    <mergeCell ref="B3:D3"/>
    <mergeCell ref="B17:D17"/>
    <mergeCell ref="B31:D31"/>
    <mergeCell ref="I41:N41"/>
    <mergeCell ref="H343:I343"/>
    <mergeCell ref="J343:M343"/>
    <mergeCell ref="J340:M340"/>
    <mergeCell ref="H341:I341"/>
    <mergeCell ref="J341:M341"/>
    <mergeCell ref="H342:I342"/>
    <mergeCell ref="J342:M342"/>
    <mergeCell ref="H337:I337"/>
    <mergeCell ref="J337:M337"/>
  </mergeCells>
  <phoneticPr fontId="0" type="noConversion"/>
  <printOptions horizontalCentered="1" verticalCentered="1"/>
  <pageMargins left="0" right="0" top="0" bottom="0" header="0" footer="0"/>
  <pageSetup paperSize="9"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J57"/>
  <sheetViews>
    <sheetView zoomScale="85" zoomScaleNormal="85" workbookViewId="0">
      <selection activeCell="C5" sqref="C5"/>
    </sheetView>
  </sheetViews>
  <sheetFormatPr defaultRowHeight="63" customHeight="1"/>
  <cols>
    <col min="1" max="1" width="10.85546875" style="49" customWidth="1"/>
    <col min="2" max="2" width="14" style="44" bestFit="1" customWidth="1"/>
    <col min="3" max="3" width="13.42578125" style="44" customWidth="1"/>
    <col min="4" max="4" width="16.42578125" style="99" customWidth="1"/>
    <col min="5" max="5" width="11.28515625" style="99" bestFit="1" customWidth="1"/>
    <col min="6" max="6" width="10.85546875" style="99" customWidth="1"/>
    <col min="7" max="7" width="11.28515625" style="99" customWidth="1"/>
    <col min="8" max="8" width="52" style="44" customWidth="1"/>
    <col min="9" max="9" width="55.140625" style="44" customWidth="1"/>
    <col min="10" max="10" width="9.140625" style="49"/>
    <col min="11" max="16384" width="9.140625" style="44"/>
  </cols>
  <sheetData>
    <row r="1" spans="1:10" ht="63" customHeight="1" thickBot="1"/>
    <row r="2" spans="1:10" ht="63" customHeight="1" thickBot="1">
      <c r="B2" s="148" t="s">
        <v>29</v>
      </c>
      <c r="C2" s="149"/>
      <c r="D2" s="149"/>
      <c r="E2" s="149"/>
      <c r="F2" s="149"/>
      <c r="G2" s="149"/>
      <c r="H2" s="149"/>
      <c r="I2" s="149"/>
      <c r="J2" s="150"/>
    </row>
    <row r="3" spans="1:10" ht="63" customHeight="1" thickBot="1">
      <c r="A3" s="50"/>
      <c r="B3" s="46" t="s">
        <v>1</v>
      </c>
      <c r="C3" s="47" t="s">
        <v>2</v>
      </c>
      <c r="D3" s="72" t="s">
        <v>7</v>
      </c>
      <c r="E3" s="73" t="s">
        <v>24</v>
      </c>
      <c r="F3" s="47" t="s">
        <v>25</v>
      </c>
      <c r="G3" s="48" t="s">
        <v>26</v>
      </c>
      <c r="H3" s="101" t="s">
        <v>0</v>
      </c>
      <c r="I3" s="100" t="s">
        <v>3</v>
      </c>
      <c r="J3" s="100" t="s">
        <v>3</v>
      </c>
    </row>
    <row r="4" spans="1:10" ht="63" customHeight="1" thickBot="1">
      <c r="A4" s="50"/>
      <c r="B4" s="158"/>
      <c r="C4" s="159"/>
      <c r="D4" s="74"/>
      <c r="E4" s="51"/>
      <c r="F4" s="52"/>
      <c r="G4" s="52"/>
      <c r="H4" s="114"/>
      <c r="I4" s="114"/>
      <c r="J4" s="53"/>
    </row>
    <row r="5" spans="1:10" ht="63" customHeight="1" thickBot="1">
      <c r="A5" s="50"/>
      <c r="B5" s="163"/>
      <c r="C5" s="163"/>
      <c r="D5" s="51"/>
      <c r="E5" s="52"/>
      <c r="F5" s="52"/>
      <c r="G5" s="173"/>
      <c r="H5" s="107"/>
      <c r="I5" s="107"/>
      <c r="J5" s="96"/>
    </row>
    <row r="6" spans="1:10" s="104" customFormat="1" ht="74.25" customHeight="1">
      <c r="A6" s="162"/>
      <c r="B6" s="164">
        <f>B4</f>
        <v>0</v>
      </c>
      <c r="C6" s="165" t="str">
        <f>IF(B4="","",VLOOKUP($B4,DAGLIG!$B$5:$N$1000,2,FALSE))</f>
        <v/>
      </c>
      <c r="D6" s="166" t="str">
        <f>IF(B4="","",VLOOKUP($B4,DAGLIG!$B$5:$N$1000,3,FALSE))</f>
        <v/>
      </c>
      <c r="E6" s="174" t="str">
        <f>IF(B4="","",VLOOKUP($B4,DAGLIG!$B$5:$N$1000,4,FALSE))</f>
        <v/>
      </c>
      <c r="F6" s="175" t="str">
        <f>IF(B4="","",VLOOKUP($B4,DAGLIG!$B$5:$N$1000,5,FALSE))</f>
        <v/>
      </c>
      <c r="G6" s="176" t="str">
        <f>IF(B4="","",VLOOKUP($B4,DAGLIG!$B$5:$N$10000,6,FALSE))</f>
        <v/>
      </c>
      <c r="H6" s="183" t="str">
        <f>IF(B4="","",VLOOKUP($B4,DAGLIG!$B$5:$N$10000,7,FALSE))</f>
        <v/>
      </c>
      <c r="I6" s="184" t="str">
        <f>IF(B4="","",VLOOKUP($B4,DAGLIG!$B$5:$N$10000,9,FALSE))</f>
        <v/>
      </c>
      <c r="J6" s="185" t="str">
        <f>IF(B4="","",VLOOKUP($B4,DAGLIG!$B$5:$N$10000,13,FALSE))</f>
        <v/>
      </c>
    </row>
    <row r="7" spans="1:10" s="104" customFormat="1" ht="63" customHeight="1">
      <c r="A7" s="50"/>
      <c r="B7" s="167"/>
      <c r="C7" s="105"/>
      <c r="D7" s="102" t="str">
        <f>IF(B5="","",VLOOKUP($B5,DAGLIG!$B$5:$N$10,3,FALSE))</f>
        <v/>
      </c>
      <c r="E7" s="177"/>
      <c r="F7" s="21"/>
      <c r="G7" s="27"/>
      <c r="H7" s="186"/>
      <c r="I7" s="103"/>
      <c r="J7" s="12"/>
    </row>
    <row r="8" spans="1:10" s="104" customFormat="1" ht="63" customHeight="1">
      <c r="A8" s="50"/>
      <c r="B8" s="167"/>
      <c r="C8" s="105"/>
      <c r="D8" s="66"/>
      <c r="E8" s="178"/>
      <c r="F8" s="23"/>
      <c r="G8" s="28"/>
      <c r="H8" s="186"/>
      <c r="I8" s="103"/>
      <c r="J8" s="12"/>
    </row>
    <row r="9" spans="1:10" s="104" customFormat="1" ht="63" customHeight="1">
      <c r="A9" s="50"/>
      <c r="B9" s="13"/>
      <c r="C9" s="105"/>
      <c r="D9" s="66"/>
      <c r="E9" s="13"/>
      <c r="F9" s="24"/>
      <c r="G9" s="29"/>
      <c r="H9" s="186"/>
      <c r="I9" s="103"/>
      <c r="J9" s="12"/>
    </row>
    <row r="10" spans="1:10" s="104" customFormat="1" ht="63" customHeight="1">
      <c r="A10" s="50"/>
      <c r="B10" s="13"/>
      <c r="C10" s="105"/>
      <c r="D10" s="66"/>
      <c r="E10" s="179"/>
      <c r="F10" s="41"/>
      <c r="G10" s="42"/>
      <c r="H10" s="186"/>
      <c r="I10" s="103"/>
      <c r="J10" s="43"/>
    </row>
    <row r="11" spans="1:10" s="104" customFormat="1" ht="63" customHeight="1">
      <c r="A11" s="50"/>
      <c r="B11" s="13"/>
      <c r="C11" s="105"/>
      <c r="D11" s="66"/>
      <c r="E11" s="32"/>
      <c r="F11" s="21"/>
      <c r="G11" s="27"/>
      <c r="H11" s="186"/>
      <c r="I11" s="103"/>
      <c r="J11" s="12"/>
    </row>
    <row r="12" spans="1:10" s="104" customFormat="1" ht="63" customHeight="1">
      <c r="A12" s="50"/>
      <c r="B12" s="15"/>
      <c r="C12" s="105"/>
      <c r="D12" s="66"/>
      <c r="E12" s="178"/>
      <c r="F12" s="23"/>
      <c r="G12" s="28"/>
      <c r="H12" s="186"/>
      <c r="I12" s="103"/>
      <c r="J12" s="12"/>
    </row>
    <row r="13" spans="1:10" s="104" customFormat="1" ht="63" customHeight="1">
      <c r="A13" s="50"/>
      <c r="B13" s="13"/>
      <c r="C13" s="11"/>
      <c r="D13" s="66"/>
      <c r="E13" s="13"/>
      <c r="F13" s="24"/>
      <c r="G13" s="29"/>
      <c r="H13" s="186"/>
      <c r="I13" s="103"/>
      <c r="J13" s="12"/>
    </row>
    <row r="14" spans="1:10" s="104" customFormat="1" ht="63" customHeight="1">
      <c r="A14" s="50"/>
      <c r="B14" s="13"/>
      <c r="C14" s="11"/>
      <c r="D14" s="66"/>
      <c r="E14" s="179"/>
      <c r="F14" s="41"/>
      <c r="G14" s="42"/>
      <c r="H14" s="186"/>
      <c r="I14" s="103"/>
      <c r="J14" s="43"/>
    </row>
    <row r="15" spans="1:10" s="104" customFormat="1" ht="63" customHeight="1">
      <c r="A15" s="50"/>
      <c r="B15" s="13"/>
      <c r="C15" s="45"/>
      <c r="D15" s="66"/>
      <c r="E15" s="32"/>
      <c r="F15" s="21"/>
      <c r="G15" s="27"/>
      <c r="H15" s="186"/>
      <c r="I15" s="103"/>
      <c r="J15" s="12"/>
    </row>
    <row r="16" spans="1:10" s="104" customFormat="1" ht="63" customHeight="1">
      <c r="A16" s="50"/>
      <c r="B16" s="15"/>
      <c r="C16" s="65"/>
      <c r="D16" s="66"/>
      <c r="E16" s="178"/>
      <c r="F16" s="23"/>
      <c r="G16" s="28"/>
      <c r="H16" s="186"/>
      <c r="I16" s="103"/>
      <c r="J16" s="12"/>
    </row>
    <row r="17" spans="1:10" s="104" customFormat="1" ht="63" customHeight="1">
      <c r="A17" s="50"/>
      <c r="B17" s="13"/>
      <c r="C17" s="11"/>
      <c r="D17" s="66"/>
      <c r="E17" s="13"/>
      <c r="F17" s="24"/>
      <c r="G17" s="29"/>
      <c r="H17" s="186"/>
      <c r="I17" s="103"/>
      <c r="J17" s="12"/>
    </row>
    <row r="18" spans="1:10" s="104" customFormat="1" ht="63" customHeight="1">
      <c r="A18" s="50"/>
      <c r="B18" s="13"/>
      <c r="C18" s="11"/>
      <c r="D18" s="66"/>
      <c r="E18" s="179"/>
      <c r="F18" s="41"/>
      <c r="G18" s="42"/>
      <c r="H18" s="186"/>
      <c r="I18" s="103"/>
      <c r="J18" s="43"/>
    </row>
    <row r="19" spans="1:10" s="104" customFormat="1" ht="63" customHeight="1">
      <c r="A19" s="50"/>
      <c r="B19" s="13"/>
      <c r="C19" s="45"/>
      <c r="D19" s="66"/>
      <c r="E19" s="32"/>
      <c r="F19" s="21"/>
      <c r="G19" s="27"/>
      <c r="H19" s="186"/>
      <c r="I19" s="103"/>
      <c r="J19" s="12"/>
    </row>
    <row r="20" spans="1:10" s="104" customFormat="1" ht="63" customHeight="1">
      <c r="A20" s="50"/>
      <c r="B20" s="15"/>
      <c r="C20" s="65"/>
      <c r="D20" s="66"/>
      <c r="E20" s="178"/>
      <c r="F20" s="23"/>
      <c r="G20" s="28"/>
      <c r="H20" s="186"/>
      <c r="I20" s="103"/>
      <c r="J20" s="12"/>
    </row>
    <row r="21" spans="1:10" s="104" customFormat="1" ht="63" customHeight="1">
      <c r="A21" s="50"/>
      <c r="B21" s="13"/>
      <c r="C21" s="11"/>
      <c r="D21" s="66"/>
      <c r="E21" s="13"/>
      <c r="F21" s="24"/>
      <c r="G21" s="29"/>
      <c r="H21" s="186"/>
      <c r="I21" s="103"/>
      <c r="J21" s="12"/>
    </row>
    <row r="22" spans="1:10" s="104" customFormat="1" ht="63" customHeight="1">
      <c r="A22" s="50"/>
      <c r="B22" s="13"/>
      <c r="C22" s="11"/>
      <c r="D22" s="66"/>
      <c r="E22" s="179"/>
      <c r="F22" s="41"/>
      <c r="G22" s="42"/>
      <c r="H22" s="186"/>
      <c r="I22" s="103"/>
      <c r="J22" s="43"/>
    </row>
    <row r="23" spans="1:10" s="104" customFormat="1" ht="63" customHeight="1">
      <c r="A23" s="50"/>
      <c r="B23" s="13"/>
      <c r="C23" s="45"/>
      <c r="D23" s="66"/>
      <c r="E23" s="32"/>
      <c r="F23" s="21"/>
      <c r="G23" s="27"/>
      <c r="H23" s="186"/>
      <c r="I23" s="103"/>
      <c r="J23" s="12"/>
    </row>
    <row r="24" spans="1:10" s="104" customFormat="1" ht="63" customHeight="1">
      <c r="A24" s="50"/>
      <c r="B24" s="15"/>
      <c r="C24" s="65"/>
      <c r="D24" s="66"/>
      <c r="E24" s="15"/>
      <c r="F24" s="23"/>
      <c r="G24" s="28"/>
      <c r="H24" s="186"/>
      <c r="I24" s="103"/>
      <c r="J24" s="12"/>
    </row>
    <row r="25" spans="1:10" s="104" customFormat="1" ht="63" customHeight="1">
      <c r="A25" s="50"/>
      <c r="B25" s="13"/>
      <c r="C25" s="11"/>
      <c r="D25" s="66"/>
      <c r="E25" s="13"/>
      <c r="F25" s="24"/>
      <c r="G25" s="29"/>
      <c r="H25" s="186"/>
      <c r="I25" s="103"/>
      <c r="J25" s="12"/>
    </row>
    <row r="26" spans="1:10" s="104" customFormat="1" ht="63" customHeight="1">
      <c r="A26" s="50"/>
      <c r="B26" s="13"/>
      <c r="C26" s="11"/>
      <c r="D26" s="66"/>
      <c r="E26" s="179"/>
      <c r="F26" s="41"/>
      <c r="G26" s="42"/>
      <c r="H26" s="186"/>
      <c r="I26" s="103"/>
      <c r="J26" s="43"/>
    </row>
    <row r="27" spans="1:10" s="104" customFormat="1" ht="63" customHeight="1">
      <c r="A27" s="50"/>
      <c r="B27" s="13"/>
      <c r="C27" s="45"/>
      <c r="D27" s="66"/>
      <c r="E27" s="32"/>
      <c r="F27" s="21"/>
      <c r="G27" s="27"/>
      <c r="H27" s="186"/>
      <c r="I27" s="103"/>
      <c r="J27" s="12"/>
    </row>
    <row r="28" spans="1:10" s="104" customFormat="1" ht="63" customHeight="1">
      <c r="A28" s="50"/>
      <c r="B28" s="15"/>
      <c r="C28" s="65"/>
      <c r="D28" s="66"/>
      <c r="E28" s="15"/>
      <c r="F28" s="23"/>
      <c r="G28" s="28"/>
      <c r="H28" s="186"/>
      <c r="I28" s="103"/>
      <c r="J28" s="12"/>
    </row>
    <row r="29" spans="1:10" s="104" customFormat="1" ht="63" customHeight="1">
      <c r="A29" s="50"/>
      <c r="B29" s="13"/>
      <c r="C29" s="11"/>
      <c r="D29" s="66"/>
      <c r="E29" s="13"/>
      <c r="F29" s="24"/>
      <c r="G29" s="29"/>
      <c r="H29" s="186"/>
      <c r="I29" s="103"/>
      <c r="J29" s="12"/>
    </row>
    <row r="30" spans="1:10" ht="63" customHeight="1">
      <c r="B30" s="168"/>
      <c r="C30" s="160"/>
      <c r="D30" s="169"/>
      <c r="E30" s="180"/>
      <c r="F30" s="161"/>
      <c r="G30" s="169"/>
      <c r="H30" s="168"/>
      <c r="I30" s="160"/>
      <c r="J30" s="187"/>
    </row>
    <row r="31" spans="1:10" ht="63" customHeight="1">
      <c r="B31" s="168"/>
      <c r="C31" s="160"/>
      <c r="D31" s="169"/>
      <c r="E31" s="180"/>
      <c r="F31" s="161"/>
      <c r="G31" s="169"/>
      <c r="H31" s="168"/>
      <c r="I31" s="160"/>
      <c r="J31" s="187"/>
    </row>
    <row r="32" spans="1:10" ht="63" customHeight="1">
      <c r="B32" s="168"/>
      <c r="C32" s="160"/>
      <c r="D32" s="169"/>
      <c r="E32" s="180"/>
      <c r="F32" s="161"/>
      <c r="G32" s="169"/>
      <c r="H32" s="168"/>
      <c r="I32" s="160"/>
      <c r="J32" s="187"/>
    </row>
    <row r="33" spans="2:10" ht="63" customHeight="1">
      <c r="B33" s="168"/>
      <c r="C33" s="160"/>
      <c r="D33" s="169"/>
      <c r="E33" s="180"/>
      <c r="F33" s="161"/>
      <c r="G33" s="169"/>
      <c r="H33" s="168"/>
      <c r="I33" s="160"/>
      <c r="J33" s="187"/>
    </row>
    <row r="34" spans="2:10" ht="63" customHeight="1">
      <c r="B34" s="168"/>
      <c r="C34" s="160"/>
      <c r="D34" s="169"/>
      <c r="E34" s="180"/>
      <c r="F34" s="161"/>
      <c r="G34" s="169"/>
      <c r="H34" s="168"/>
      <c r="I34" s="160"/>
      <c r="J34" s="187"/>
    </row>
    <row r="35" spans="2:10" ht="63" customHeight="1">
      <c r="B35" s="168"/>
      <c r="C35" s="160"/>
      <c r="D35" s="169"/>
      <c r="E35" s="180"/>
      <c r="F35" s="161"/>
      <c r="G35" s="169"/>
      <c r="H35" s="168"/>
      <c r="I35" s="160"/>
      <c r="J35" s="187"/>
    </row>
    <row r="36" spans="2:10" ht="63" customHeight="1">
      <c r="B36" s="168"/>
      <c r="C36" s="160"/>
      <c r="D36" s="169"/>
      <c r="E36" s="180"/>
      <c r="F36" s="161"/>
      <c r="G36" s="169"/>
      <c r="H36" s="168"/>
      <c r="I36" s="160"/>
      <c r="J36" s="187"/>
    </row>
    <row r="37" spans="2:10" ht="63" customHeight="1">
      <c r="B37" s="168"/>
      <c r="C37" s="160"/>
      <c r="D37" s="169"/>
      <c r="E37" s="180"/>
      <c r="F37" s="161"/>
      <c r="G37" s="169"/>
      <c r="H37" s="168"/>
      <c r="I37" s="160"/>
      <c r="J37" s="187"/>
    </row>
    <row r="38" spans="2:10" ht="63" customHeight="1">
      <c r="B38" s="168"/>
      <c r="C38" s="160"/>
      <c r="D38" s="169"/>
      <c r="E38" s="180"/>
      <c r="F38" s="161"/>
      <c r="G38" s="169"/>
      <c r="H38" s="168"/>
      <c r="I38" s="160"/>
      <c r="J38" s="187"/>
    </row>
    <row r="39" spans="2:10" ht="63" customHeight="1">
      <c r="B39" s="168"/>
      <c r="C39" s="160"/>
      <c r="D39" s="169"/>
      <c r="E39" s="180"/>
      <c r="F39" s="161"/>
      <c r="G39" s="169"/>
      <c r="H39" s="168"/>
      <c r="I39" s="160"/>
      <c r="J39" s="187"/>
    </row>
    <row r="40" spans="2:10" ht="63" customHeight="1">
      <c r="B40" s="168"/>
      <c r="C40" s="160"/>
      <c r="D40" s="169"/>
      <c r="E40" s="180"/>
      <c r="F40" s="161"/>
      <c r="G40" s="169"/>
      <c r="H40" s="168"/>
      <c r="I40" s="160"/>
      <c r="J40" s="187"/>
    </row>
    <row r="41" spans="2:10" ht="63" customHeight="1">
      <c r="B41" s="168"/>
      <c r="C41" s="160"/>
      <c r="D41" s="169"/>
      <c r="E41" s="180"/>
      <c r="F41" s="161"/>
      <c r="G41" s="169"/>
      <c r="H41" s="168"/>
      <c r="I41" s="160"/>
      <c r="J41" s="187"/>
    </row>
    <row r="42" spans="2:10" ht="63" customHeight="1">
      <c r="B42" s="168"/>
      <c r="C42" s="160"/>
      <c r="D42" s="169"/>
      <c r="E42" s="180"/>
      <c r="F42" s="161"/>
      <c r="G42" s="169"/>
      <c r="H42" s="168"/>
      <c r="I42" s="160"/>
      <c r="J42" s="187"/>
    </row>
    <row r="43" spans="2:10" ht="63" customHeight="1">
      <c r="B43" s="168"/>
      <c r="C43" s="160"/>
      <c r="D43" s="169"/>
      <c r="E43" s="180"/>
      <c r="F43" s="161"/>
      <c r="G43" s="169"/>
      <c r="H43" s="168"/>
      <c r="I43" s="160"/>
      <c r="J43" s="187"/>
    </row>
    <row r="44" spans="2:10" ht="63" customHeight="1">
      <c r="B44" s="168"/>
      <c r="C44" s="160"/>
      <c r="D44" s="169"/>
      <c r="E44" s="180"/>
      <c r="F44" s="161"/>
      <c r="G44" s="169"/>
      <c r="H44" s="168"/>
      <c r="I44" s="160"/>
      <c r="J44" s="187"/>
    </row>
    <row r="45" spans="2:10" ht="63" customHeight="1">
      <c r="B45" s="168"/>
      <c r="C45" s="160"/>
      <c r="D45" s="169"/>
      <c r="E45" s="180"/>
      <c r="F45" s="161"/>
      <c r="G45" s="169"/>
      <c r="H45" s="168"/>
      <c r="I45" s="160"/>
      <c r="J45" s="187"/>
    </row>
    <row r="46" spans="2:10" ht="63" customHeight="1">
      <c r="B46" s="168"/>
      <c r="C46" s="160"/>
      <c r="D46" s="169"/>
      <c r="E46" s="180"/>
      <c r="F46" s="161"/>
      <c r="G46" s="169"/>
      <c r="H46" s="168"/>
      <c r="I46" s="160"/>
      <c r="J46" s="187"/>
    </row>
    <row r="47" spans="2:10" ht="63" customHeight="1">
      <c r="B47" s="168"/>
      <c r="C47" s="160"/>
      <c r="D47" s="169"/>
      <c r="E47" s="180"/>
      <c r="F47" s="161"/>
      <c r="G47" s="169"/>
      <c r="H47" s="168"/>
      <c r="I47" s="160"/>
      <c r="J47" s="187"/>
    </row>
    <row r="48" spans="2:10" ht="63" customHeight="1">
      <c r="B48" s="168"/>
      <c r="C48" s="160"/>
      <c r="D48" s="169"/>
      <c r="E48" s="180"/>
      <c r="F48" s="161"/>
      <c r="G48" s="169"/>
      <c r="H48" s="168"/>
      <c r="I48" s="160"/>
      <c r="J48" s="187"/>
    </row>
    <row r="49" spans="2:10" ht="63" customHeight="1">
      <c r="B49" s="168"/>
      <c r="C49" s="160"/>
      <c r="D49" s="169"/>
      <c r="E49" s="180"/>
      <c r="F49" s="161"/>
      <c r="G49" s="169"/>
      <c r="H49" s="168"/>
      <c r="I49" s="160"/>
      <c r="J49" s="187"/>
    </row>
    <row r="50" spans="2:10" ht="63" customHeight="1">
      <c r="B50" s="168"/>
      <c r="C50" s="160"/>
      <c r="D50" s="169"/>
      <c r="E50" s="180"/>
      <c r="F50" s="161"/>
      <c r="G50" s="169"/>
      <c r="H50" s="168"/>
      <c r="I50" s="160"/>
      <c r="J50" s="187"/>
    </row>
    <row r="51" spans="2:10" ht="63" customHeight="1">
      <c r="B51" s="168"/>
      <c r="C51" s="160"/>
      <c r="D51" s="169"/>
      <c r="E51" s="180"/>
      <c r="F51" s="161"/>
      <c r="G51" s="169"/>
      <c r="H51" s="168"/>
      <c r="I51" s="160"/>
      <c r="J51" s="187"/>
    </row>
    <row r="52" spans="2:10" ht="63" customHeight="1">
      <c r="B52" s="168"/>
      <c r="C52" s="160"/>
      <c r="D52" s="169"/>
      <c r="E52" s="180"/>
      <c r="F52" s="161"/>
      <c r="G52" s="169"/>
      <c r="H52" s="168"/>
      <c r="I52" s="160"/>
      <c r="J52" s="187"/>
    </row>
    <row r="53" spans="2:10" ht="63" customHeight="1">
      <c r="B53" s="168"/>
      <c r="C53" s="160"/>
      <c r="D53" s="169"/>
      <c r="E53" s="180"/>
      <c r="F53" s="161"/>
      <c r="G53" s="169"/>
      <c r="H53" s="168"/>
      <c r="I53" s="160"/>
      <c r="J53" s="187"/>
    </row>
    <row r="54" spans="2:10" ht="63" customHeight="1">
      <c r="B54" s="168"/>
      <c r="C54" s="160"/>
      <c r="D54" s="169"/>
      <c r="E54" s="180"/>
      <c r="F54" s="161"/>
      <c r="G54" s="169"/>
      <c r="H54" s="168"/>
      <c r="I54" s="160"/>
      <c r="J54" s="187"/>
    </row>
    <row r="55" spans="2:10" ht="63" customHeight="1">
      <c r="B55" s="168"/>
      <c r="C55" s="160"/>
      <c r="D55" s="169"/>
      <c r="E55" s="180"/>
      <c r="F55" s="161"/>
      <c r="G55" s="169"/>
      <c r="H55" s="168"/>
      <c r="I55" s="160"/>
      <c r="J55" s="187"/>
    </row>
    <row r="56" spans="2:10" ht="63" customHeight="1">
      <c r="B56" s="168"/>
      <c r="C56" s="160"/>
      <c r="D56" s="169"/>
      <c r="E56" s="180"/>
      <c r="F56" s="161"/>
      <c r="G56" s="169"/>
      <c r="H56" s="168"/>
      <c r="I56" s="160"/>
      <c r="J56" s="187"/>
    </row>
    <row r="57" spans="2:10" ht="63" customHeight="1" thickBot="1">
      <c r="B57" s="170"/>
      <c r="C57" s="171"/>
      <c r="D57" s="172"/>
      <c r="E57" s="181"/>
      <c r="F57" s="182"/>
      <c r="G57" s="172"/>
      <c r="H57" s="170"/>
      <c r="I57" s="171"/>
      <c r="J57" s="188"/>
    </row>
  </sheetData>
  <mergeCells count="2">
    <mergeCell ref="B2:J2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DAGLIG</vt:lpstr>
      <vt:lpstr>RAPPORT</vt:lpstr>
      <vt:lpstr>DAGLIG!Udskriftsområde</vt:lpstr>
    </vt:vector>
  </TitlesOfParts>
  <Company>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MHolmes3</dc:creator>
  <cp:lastModifiedBy>olesen</cp:lastModifiedBy>
  <cp:lastPrinted>2010-10-18T22:27:51Z</cp:lastPrinted>
  <dcterms:created xsi:type="dcterms:W3CDTF">2004-01-21T14:49:13Z</dcterms:created>
  <dcterms:modified xsi:type="dcterms:W3CDTF">2010-11-04T09:32:29Z</dcterms:modified>
</cp:coreProperties>
</file>