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jer\Documents\"/>
    </mc:Choice>
  </mc:AlternateContent>
  <xr:revisionPtr revIDLastSave="0" documentId="13_ncr:1_{19CCBF64-BD01-4D90-8B08-0CD777DC6D8A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Ark1" sheetId="1" r:id="rId1"/>
    <sheet name="Læs her" sheetId="3" r:id="rId2"/>
  </sheets>
  <definedNames>
    <definedName name="_xlnm.Print_Area" localSheetId="0">'Ark1'!$C$1:$T$42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K3" i="1" s="1"/>
  <c r="AB3" i="1" l="1"/>
  <c r="X3" i="1"/>
  <c r="U3" i="1"/>
  <c r="AA3" i="1"/>
  <c r="T3" i="1"/>
  <c r="Y3" i="1"/>
  <c r="AC3" i="1"/>
  <c r="W3" i="1"/>
  <c r="Z3" i="1"/>
  <c r="V3" i="1"/>
  <c r="S3" i="1"/>
  <c r="R3" i="1"/>
  <c r="Q3" i="1"/>
  <c r="P3" i="1"/>
  <c r="N3" i="1"/>
  <c r="J3" i="1"/>
  <c r="G3" i="1"/>
  <c r="M3" i="1"/>
  <c r="I3" i="1"/>
  <c r="H3" i="1"/>
  <c r="L3" i="1"/>
  <c r="O3" i="1"/>
  <c r="D42" i="1" l="1"/>
  <c r="F13" i="1"/>
  <c r="F15" i="1"/>
  <c r="F17" i="1"/>
  <c r="F19" i="1"/>
  <c r="F39" i="1"/>
  <c r="F3" i="1" l="1"/>
  <c r="G18" i="1" l="1"/>
  <c r="G19" i="1" s="1"/>
  <c r="G20" i="1"/>
  <c r="G39" i="1" s="1"/>
  <c r="G16" i="1"/>
  <c r="G17" i="1" s="1"/>
  <c r="G14" i="1"/>
  <c r="G15" i="1" s="1"/>
  <c r="G12" i="1"/>
  <c r="G13" i="1" s="1"/>
  <c r="G10" i="1"/>
  <c r="G11" i="1" s="1"/>
  <c r="G8" i="1"/>
  <c r="G9" i="1" s="1"/>
  <c r="G6" i="1"/>
  <c r="G7" i="1" s="1"/>
  <c r="G4" i="1"/>
  <c r="H20" i="1" l="1"/>
  <c r="H39" i="1" s="1"/>
  <c r="H18" i="1"/>
  <c r="H19" i="1" s="1"/>
  <c r="H16" i="1"/>
  <c r="H17" i="1" s="1"/>
  <c r="H14" i="1"/>
  <c r="H15" i="1" s="1"/>
  <c r="H12" i="1"/>
  <c r="H10" i="1"/>
  <c r="H11" i="1" s="1"/>
  <c r="H8" i="1"/>
  <c r="H9" i="1" s="1"/>
  <c r="H6" i="1"/>
  <c r="H7" i="1" s="1"/>
  <c r="H13" i="1"/>
  <c r="H4" i="1"/>
  <c r="I16" i="1" l="1"/>
  <c r="I17" i="1" s="1"/>
  <c r="I18" i="1"/>
  <c r="I19" i="1" s="1"/>
  <c r="I20" i="1"/>
  <c r="I39" i="1" s="1"/>
  <c r="I14" i="1"/>
  <c r="I15" i="1" s="1"/>
  <c r="I12" i="1"/>
  <c r="I13" i="1" s="1"/>
  <c r="I8" i="1"/>
  <c r="I9" i="1" s="1"/>
  <c r="I6" i="1"/>
  <c r="I7" i="1" s="1"/>
  <c r="I10" i="1"/>
  <c r="I11" i="1" s="1"/>
  <c r="I4" i="1"/>
  <c r="J20" i="1" l="1"/>
  <c r="J18" i="1"/>
  <c r="J19" i="1" s="1"/>
  <c r="J14" i="1"/>
  <c r="J15" i="1" s="1"/>
  <c r="J16" i="1"/>
  <c r="J17" i="1" s="1"/>
  <c r="J12" i="1"/>
  <c r="J8" i="1"/>
  <c r="J9" i="1" s="1"/>
  <c r="J6" i="1"/>
  <c r="J7" i="1" s="1"/>
  <c r="J10" i="1"/>
  <c r="J11" i="1" s="1"/>
  <c r="J39" i="1"/>
  <c r="J13" i="1"/>
  <c r="J4" i="1"/>
  <c r="K18" i="1" l="1"/>
  <c r="K16" i="1"/>
  <c r="K17" i="1" s="1"/>
  <c r="K14" i="1"/>
  <c r="K15" i="1" s="1"/>
  <c r="K20" i="1"/>
  <c r="K39" i="1" s="1"/>
  <c r="K12" i="1"/>
  <c r="K13" i="1" s="1"/>
  <c r="K10" i="1"/>
  <c r="K11" i="1" s="1"/>
  <c r="K8" i="1"/>
  <c r="K9" i="1" s="1"/>
  <c r="K6" i="1"/>
  <c r="K7" i="1" s="1"/>
  <c r="K19" i="1"/>
  <c r="K4" i="1"/>
  <c r="L20" i="1" l="1"/>
  <c r="L39" i="1" s="1"/>
  <c r="L16" i="1"/>
  <c r="L17" i="1" s="1"/>
  <c r="L14" i="1"/>
  <c r="L15" i="1" s="1"/>
  <c r="L18" i="1"/>
  <c r="L19" i="1" s="1"/>
  <c r="L12" i="1"/>
  <c r="L13" i="1" s="1"/>
  <c r="L10" i="1"/>
  <c r="L11" i="1" s="1"/>
  <c r="L6" i="1"/>
  <c r="L7" i="1" s="1"/>
  <c r="L8" i="1"/>
  <c r="L9" i="1" s="1"/>
  <c r="L4" i="1"/>
  <c r="M16" i="1" l="1"/>
  <c r="M18" i="1"/>
  <c r="M19" i="1" s="1"/>
  <c r="M14" i="1"/>
  <c r="M15" i="1" s="1"/>
  <c r="M20" i="1"/>
  <c r="M39" i="1" s="1"/>
  <c r="M12" i="1"/>
  <c r="M6" i="1"/>
  <c r="M7" i="1" s="1"/>
  <c r="M8" i="1"/>
  <c r="M9" i="1" s="1"/>
  <c r="M10" i="1"/>
  <c r="M11" i="1" s="1"/>
  <c r="M13" i="1"/>
  <c r="M17" i="1"/>
  <c r="M4" i="1"/>
  <c r="N20" i="1" l="1"/>
  <c r="N16" i="1"/>
  <c r="N17" i="1" s="1"/>
  <c r="N18" i="1"/>
  <c r="N19" i="1" s="1"/>
  <c r="N14" i="1"/>
  <c r="N15" i="1" s="1"/>
  <c r="N12" i="1"/>
  <c r="N13" i="1" s="1"/>
  <c r="N8" i="1"/>
  <c r="N9" i="1" s="1"/>
  <c r="N6" i="1"/>
  <c r="N7" i="1" s="1"/>
  <c r="N10" i="1"/>
  <c r="N11" i="1" s="1"/>
  <c r="N39" i="1"/>
  <c r="N4" i="1"/>
  <c r="O18" i="1" l="1"/>
  <c r="O19" i="1" s="1"/>
  <c r="O20" i="1"/>
  <c r="O39" i="1" s="1"/>
  <c r="O14" i="1"/>
  <c r="O15" i="1" s="1"/>
  <c r="O16" i="1"/>
  <c r="O17" i="1" s="1"/>
  <c r="O12" i="1"/>
  <c r="O13" i="1" s="1"/>
  <c r="O10" i="1"/>
  <c r="O11" i="1" s="1"/>
  <c r="O6" i="1"/>
  <c r="O7" i="1" s="1"/>
  <c r="O8" i="1"/>
  <c r="O9" i="1" s="1"/>
  <c r="O4" i="1"/>
  <c r="P20" i="1" l="1"/>
  <c r="P18" i="1"/>
  <c r="P19" i="1" s="1"/>
  <c r="P14" i="1"/>
  <c r="P15" i="1" s="1"/>
  <c r="P16" i="1"/>
  <c r="P17" i="1" s="1"/>
  <c r="P12" i="1"/>
  <c r="P10" i="1"/>
  <c r="P11" i="1" s="1"/>
  <c r="P6" i="1"/>
  <c r="P7" i="1" s="1"/>
  <c r="P8" i="1"/>
  <c r="P9" i="1" s="1"/>
  <c r="P39" i="1"/>
  <c r="P13" i="1"/>
  <c r="P4" i="1"/>
  <c r="Q16" i="1" l="1"/>
  <c r="Q17" i="1" s="1"/>
  <c r="Q18" i="1"/>
  <c r="Q19" i="1" s="1"/>
  <c r="Q20" i="1"/>
  <c r="Q39" i="1" s="1"/>
  <c r="Q14" i="1"/>
  <c r="Q15" i="1" s="1"/>
  <c r="Q12" i="1"/>
  <c r="Q13" i="1" s="1"/>
  <c r="Q8" i="1"/>
  <c r="Q9" i="1" s="1"/>
  <c r="Q10" i="1"/>
  <c r="Q11" i="1" s="1"/>
  <c r="Q6" i="1"/>
  <c r="Q7" i="1" s="1"/>
  <c r="Q4" i="1"/>
  <c r="R20" i="1" l="1"/>
  <c r="R39" i="1" s="1"/>
  <c r="R16" i="1"/>
  <c r="R17" i="1" s="1"/>
  <c r="R18" i="1"/>
  <c r="R19" i="1" s="1"/>
  <c r="R14" i="1"/>
  <c r="R15" i="1" s="1"/>
  <c r="R12" i="1"/>
  <c r="R13" i="1" s="1"/>
  <c r="R8" i="1"/>
  <c r="R9" i="1" s="1"/>
  <c r="R10" i="1"/>
  <c r="R11" i="1" s="1"/>
  <c r="R6" i="1"/>
  <c r="R7" i="1" s="1"/>
  <c r="S18" i="1" l="1"/>
  <c r="S19" i="1" s="1"/>
  <c r="S16" i="1"/>
  <c r="S17" i="1" s="1"/>
  <c r="S14" i="1"/>
  <c r="S15" i="1" s="1"/>
  <c r="S12" i="1"/>
  <c r="S13" i="1" s="1"/>
  <c r="S20" i="1"/>
  <c r="S39" i="1" s="1"/>
  <c r="S10" i="1"/>
  <c r="S11" i="1" s="1"/>
  <c r="S6" i="1"/>
  <c r="S7" i="1" s="1"/>
  <c r="S8" i="1"/>
  <c r="S9" i="1" s="1"/>
  <c r="T20" i="1" l="1"/>
  <c r="T14" i="1"/>
  <c r="T15" i="1" s="1"/>
  <c r="T18" i="1"/>
  <c r="T19" i="1" s="1"/>
  <c r="T16" i="1"/>
  <c r="T17" i="1" s="1"/>
  <c r="T12" i="1"/>
  <c r="T13" i="1" s="1"/>
  <c r="T10" i="1"/>
  <c r="T11" i="1" s="1"/>
  <c r="T6" i="1"/>
  <c r="T7" i="1" s="1"/>
  <c r="T8" i="1"/>
  <c r="T9" i="1" s="1"/>
  <c r="T39" i="1"/>
  <c r="U16" i="1" l="1"/>
  <c r="U17" i="1" s="1"/>
  <c r="U18" i="1"/>
  <c r="U19" i="1" s="1"/>
  <c r="U14" i="1"/>
  <c r="U15" i="1" s="1"/>
  <c r="U20" i="1"/>
  <c r="U39" i="1" s="1"/>
  <c r="U12" i="1"/>
  <c r="U13" i="1" s="1"/>
  <c r="U8" i="1"/>
  <c r="U9" i="1" s="1"/>
  <c r="U10" i="1"/>
  <c r="U11" i="1" s="1"/>
  <c r="U6" i="1"/>
  <c r="U7" i="1" s="1"/>
  <c r="V20" i="1" l="1"/>
  <c r="V39" i="1" s="1"/>
  <c r="V18" i="1"/>
  <c r="V19" i="1" s="1"/>
  <c r="V16" i="1"/>
  <c r="V17" i="1" s="1"/>
  <c r="V14" i="1"/>
  <c r="V15" i="1" s="1"/>
  <c r="V12" i="1"/>
  <c r="V13" i="1" s="1"/>
  <c r="V8" i="1"/>
  <c r="V9" i="1" s="1"/>
  <c r="V10" i="1"/>
  <c r="V11" i="1" s="1"/>
  <c r="V6" i="1"/>
  <c r="V7" i="1" s="1"/>
  <c r="W18" i="1" l="1"/>
  <c r="W19" i="1" s="1"/>
  <c r="W12" i="1"/>
  <c r="W13" i="1" s="1"/>
  <c r="W20" i="1"/>
  <c r="W16" i="1"/>
  <c r="W17" i="1" s="1"/>
  <c r="W14" i="1"/>
  <c r="W15" i="1" s="1"/>
  <c r="W10" i="1"/>
  <c r="W11" i="1" s="1"/>
  <c r="W8" i="1"/>
  <c r="W9" i="1" s="1"/>
  <c r="W39" i="1"/>
  <c r="W6" i="1"/>
  <c r="W7" i="1" s="1"/>
  <c r="X20" i="1" l="1"/>
  <c r="X39" i="1" s="1"/>
  <c r="X18" i="1"/>
  <c r="X19" i="1" s="1"/>
  <c r="X16" i="1"/>
  <c r="X17" i="1" s="1"/>
  <c r="X14" i="1"/>
  <c r="X15" i="1" s="1"/>
  <c r="X12" i="1"/>
  <c r="X13" i="1" s="1"/>
  <c r="X10" i="1"/>
  <c r="X11" i="1" s="1"/>
  <c r="X8" i="1"/>
  <c r="X9" i="1" s="1"/>
  <c r="X6" i="1"/>
  <c r="X7" i="1" s="1"/>
  <c r="Y16" i="1" l="1"/>
  <c r="Y18" i="1"/>
  <c r="Y19" i="1" s="1"/>
  <c r="Y20" i="1"/>
  <c r="Y14" i="1"/>
  <c r="Y15" i="1" s="1"/>
  <c r="Y12" i="1"/>
  <c r="Y8" i="1"/>
  <c r="Y9" i="1" s="1"/>
  <c r="Y10" i="1"/>
  <c r="Y11" i="1" s="1"/>
  <c r="Y39" i="1"/>
  <c r="Y17" i="1"/>
  <c r="Y13" i="1"/>
  <c r="Y6" i="1"/>
  <c r="Y7" i="1" s="1"/>
  <c r="Z20" i="1" l="1"/>
  <c r="Z39" i="1" s="1"/>
  <c r="Z16" i="1"/>
  <c r="Z17" i="1" s="1"/>
  <c r="Z12" i="1"/>
  <c r="Z13" i="1" s="1"/>
  <c r="Z14" i="1"/>
  <c r="Z15" i="1" s="1"/>
  <c r="Z18" i="1"/>
  <c r="Z19" i="1" s="1"/>
  <c r="Z8" i="1"/>
  <c r="Z9" i="1" s="1"/>
  <c r="Z10" i="1"/>
  <c r="Z11" i="1" s="1"/>
  <c r="Z6" i="1"/>
  <c r="Z7" i="1" s="1"/>
  <c r="AA18" i="1" l="1"/>
  <c r="AA12" i="1"/>
  <c r="AA13" i="1" s="1"/>
  <c r="AA16" i="1"/>
  <c r="AA17" i="1" s="1"/>
  <c r="AA14" i="1"/>
  <c r="AA15" i="1" s="1"/>
  <c r="AA20" i="1"/>
  <c r="AA10" i="1"/>
  <c r="AA11" i="1" s="1"/>
  <c r="AA8" i="1"/>
  <c r="AA9" i="1" s="1"/>
  <c r="AA19" i="1"/>
  <c r="AA39" i="1"/>
  <c r="AA6" i="1"/>
  <c r="AA7" i="1" s="1"/>
  <c r="AB20" i="1" l="1"/>
  <c r="AB39" i="1" s="1"/>
  <c r="AB16" i="1"/>
  <c r="AB17" i="1" s="1"/>
  <c r="AB14" i="1"/>
  <c r="AB15" i="1" s="1"/>
  <c r="AB18" i="1"/>
  <c r="AB19" i="1" s="1"/>
  <c r="AB12" i="1"/>
  <c r="AB13" i="1" s="1"/>
  <c r="AB10" i="1"/>
  <c r="AB11" i="1" s="1"/>
  <c r="AB8" i="1"/>
  <c r="AB9" i="1" s="1"/>
  <c r="AB6" i="1"/>
  <c r="AB7" i="1" s="1"/>
  <c r="AC16" i="1" l="1"/>
  <c r="AC17" i="1" s="1"/>
  <c r="AC18" i="1"/>
  <c r="AC19" i="1" s="1"/>
  <c r="AC14" i="1"/>
  <c r="AC15" i="1" s="1"/>
  <c r="AC20" i="1"/>
  <c r="AC39" i="1" s="1"/>
  <c r="AC12" i="1"/>
  <c r="AC13" i="1" s="1"/>
  <c r="AC8" i="1"/>
  <c r="AC9" i="1" s="1"/>
  <c r="AC10" i="1"/>
  <c r="AC11" i="1" s="1"/>
  <c r="AC6" i="1"/>
  <c r="AC7" i="1" s="1"/>
  <c r="F11" i="1" l="1"/>
  <c r="F9" i="1"/>
  <c r="F7" i="1"/>
</calcChain>
</file>

<file path=xl/sharedStrings.xml><?xml version="1.0" encoding="utf-8"?>
<sst xmlns="http://schemas.openxmlformats.org/spreadsheetml/2006/main" count="74" uniqueCount="52">
  <si>
    <t> Emne: Projektstyring</t>
  </si>
  <si>
    <r>
      <t>    Sendt: </t>
    </r>
    <r>
      <rPr>
        <b/>
        <sz val="8"/>
        <color rgb="FF000000"/>
        <rFont val="Verdana"/>
        <family val="2"/>
      </rPr>
      <t>52 minutter</t>
    </r>
    <r>
      <rPr>
        <sz val="8"/>
        <color rgb="FF000000"/>
        <rFont val="Verdana"/>
        <family val="2"/>
      </rPr>
      <t> siden kl. 12:11</t>
    </r>
  </si>
  <si>
    <t>Hejsa. Jeg sidder og bokser med at skulle lave et projektstyringsværktøj, og ved at det kan lade sig gøre at f.eks. skrive en startdato til 1/1-20 og varighed på 6 dage, så fylder den automatisk de efterfølgende 6 celler.</t>
  </si>
  <si>
    <t>Den skulle også gerne laves sådan at den springer lørdag og søndag over.</t>
  </si>
  <si>
    <t>Men hvordan laver jeg sådan et ark? kan simpelthen ikke dreje den lige nu :-(</t>
  </si>
  <si>
    <t>Håber nogen kan hjælpe. </t>
  </si>
  <si>
    <t>Dansk Regnearkforum</t>
  </si>
  <si>
    <t>TIDSPLAN for :</t>
  </si>
  <si>
    <t>Aktivitet</t>
  </si>
  <si>
    <t>startDato</t>
  </si>
  <si>
    <t>Varighed</t>
  </si>
  <si>
    <t>Kalender start  ---&gt;</t>
  </si>
  <si>
    <t>Aktivitet 1</t>
  </si>
  <si>
    <t>Aktivitet 2</t>
  </si>
  <si>
    <t>Aktivitet 3</t>
  </si>
  <si>
    <t>Aktivitet 4</t>
  </si>
  <si>
    <t>Aktivitet 5</t>
  </si>
  <si>
    <t>Udført %</t>
  </si>
  <si>
    <t>Slutdato</t>
  </si>
  <si>
    <t>Startdato</t>
  </si>
  <si>
    <t>Omegn og landskab</t>
  </si>
  <si>
    <t>Ejler</t>
  </si>
  <si>
    <t>Gry</t>
  </si>
  <si>
    <t>Kristian</t>
  </si>
  <si>
    <t>TEAM 1</t>
  </si>
  <si>
    <t>TEAM 2</t>
  </si>
  <si>
    <t>By g centrum</t>
  </si>
  <si>
    <t>XX1</t>
  </si>
  <si>
    <t>XX2</t>
  </si>
  <si>
    <t>XX3</t>
  </si>
  <si>
    <t>XX4</t>
  </si>
  <si>
    <t>XX5</t>
  </si>
  <si>
    <t>XX6</t>
  </si>
  <si>
    <t>XX7</t>
  </si>
  <si>
    <t>TEAM 3</t>
  </si>
  <si>
    <t>Projekt 3</t>
  </si>
  <si>
    <t>1. marts</t>
  </si>
  <si>
    <t>30. april</t>
  </si>
  <si>
    <t>eksempel</t>
  </si>
  <si>
    <t>arbejder med hele måneder</t>
  </si>
  <si>
    <t>Vi skal kun bruge hele månder.</t>
  </si>
  <si>
    <t>Jeg har forsøgt at lave dine dage om til måneder.</t>
  </si>
  <si>
    <t>Der er 3 teams.</t>
  </si>
  <si>
    <t>Hvert team har 7 medarbejdere</t>
  </si>
  <si>
    <t>Hvide er igangværende opgaver</t>
  </si>
  <si>
    <t>Grå er kommende opgaver</t>
  </si>
  <si>
    <t>En medarbejder har aktive opgaver og kommende opgaver</t>
  </si>
  <si>
    <t>Din betingede formatering skal jeg lige helt forstå:</t>
  </si>
  <si>
    <t>blå baggrund er igangværende opgaver</t>
  </si>
  <si>
    <t>rød baggrund er ???</t>
  </si>
  <si>
    <t>Kunne vi lægge en grøn farve ind for kommende opgaver, som er lagt ind?</t>
  </si>
  <si>
    <t>Min datter vil gerne kunne se belastningen af de 17 medarbejdere og se, hvornår der er plads til nye opgaver osv.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</si>
</sst>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yyyy"/>
    <numFmt numFmtId="165" formatCode="dd/mmm/yyyy"/>
    <numFmt numFmtId="167" formatCode="mmm"/>
    <numFmt numFmtId="168" formatCode="_(&quot;Kr&quot;* #,##0.00_);_(&quot;Kr&quot;* \(#,##0.00\);_(&quot;kr.&quot;* &quot;-&quot;??_);_(@_)"/>
  </numFmts>
  <fonts count="10" x14ac:knownFonts="1">
    <font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sz val="9"/>
      <color rgb="FF000000"/>
      <name val="Verdana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BFBF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E1E3E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59">
    <xf numFmtId="0" fontId="0" fillId="0" borderId="0" xfId="0"/>
    <xf numFmtId="0" fontId="4" fillId="2" borderId="1" xfId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0" fillId="0" borderId="0" xfId="0" applyAlignment="1"/>
    <xf numFmtId="14" fontId="0" fillId="3" borderId="8" xfId="0" applyNumberFormat="1" applyFill="1" applyBorder="1"/>
    <xf numFmtId="0" fontId="0" fillId="0" borderId="0" xfId="0" applyBorder="1"/>
    <xf numFmtId="0" fontId="0" fillId="4" borderId="5" xfId="0" applyFill="1" applyBorder="1"/>
    <xf numFmtId="0" fontId="0" fillId="4" borderId="7" xfId="0" applyFill="1" applyBorder="1" applyAlignment="1">
      <alignment horizontal="right"/>
    </xf>
    <xf numFmtId="0" fontId="0" fillId="4" borderId="8" xfId="0" applyFill="1" applyBorder="1"/>
    <xf numFmtId="164" fontId="5" fillId="4" borderId="11" xfId="0" applyNumberFormat="1" applyFont="1" applyFill="1" applyBorder="1" applyAlignment="1">
      <alignment horizontal="center" vertical="top" wrapText="1"/>
    </xf>
    <xf numFmtId="0" fontId="0" fillId="4" borderId="6" xfId="0" applyFill="1" applyBorder="1"/>
    <xf numFmtId="0" fontId="0" fillId="3" borderId="17" xfId="0" applyFill="1" applyBorder="1"/>
    <xf numFmtId="0" fontId="0" fillId="4" borderId="19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6" xfId="0" applyFill="1" applyBorder="1" applyAlignment="1"/>
    <xf numFmtId="14" fontId="0" fillId="3" borderId="14" xfId="0" applyNumberFormat="1" applyFill="1" applyBorder="1"/>
    <xf numFmtId="43" fontId="0" fillId="0" borderId="12" xfId="2" applyFont="1" applyBorder="1" applyAlignment="1"/>
    <xf numFmtId="0" fontId="0" fillId="0" borderId="12" xfId="0" applyBorder="1" applyAlignment="1"/>
    <xf numFmtId="0" fontId="0" fillId="0" borderId="16" xfId="0" applyFill="1" applyBorder="1"/>
    <xf numFmtId="14" fontId="0" fillId="0" borderId="17" xfId="0" applyNumberFormat="1" applyFill="1" applyBorder="1"/>
    <xf numFmtId="43" fontId="0" fillId="0" borderId="8" xfId="2" applyFont="1" applyFill="1" applyBorder="1" applyAlignment="1"/>
    <xf numFmtId="0" fontId="0" fillId="3" borderId="14" xfId="0" applyFill="1" applyBorder="1"/>
    <xf numFmtId="165" fontId="0" fillId="0" borderId="15" xfId="0" applyNumberFormat="1" applyFill="1" applyBorder="1"/>
    <xf numFmtId="0" fontId="0" fillId="0" borderId="15" xfId="0" applyFill="1" applyBorder="1"/>
    <xf numFmtId="0" fontId="0" fillId="0" borderId="17" xfId="0" applyFill="1" applyBorder="1"/>
    <xf numFmtId="164" fontId="5" fillId="4" borderId="23" xfId="0" applyNumberFormat="1" applyFont="1" applyFill="1" applyBorder="1" applyAlignment="1">
      <alignment horizontal="center" vertical="top" wrapText="1"/>
    </xf>
    <xf numFmtId="165" fontId="0" fillId="5" borderId="20" xfId="0" applyNumberFormat="1" applyFill="1" applyBorder="1"/>
    <xf numFmtId="0" fontId="0" fillId="4" borderId="21" xfId="0" applyFill="1" applyBorder="1"/>
    <xf numFmtId="43" fontId="0" fillId="5" borderId="18" xfId="0" applyNumberFormat="1" applyFill="1" applyBorder="1"/>
    <xf numFmtId="0" fontId="0" fillId="0" borderId="0" xfId="0" applyBorder="1" applyAlignment="1"/>
    <xf numFmtId="0" fontId="0" fillId="0" borderId="13" xfId="0" applyBorder="1"/>
    <xf numFmtId="0" fontId="0" fillId="0" borderId="14" xfId="0" applyBorder="1"/>
    <xf numFmtId="0" fontId="0" fillId="0" borderId="15" xfId="0" applyBorder="1"/>
    <xf numFmtId="14" fontId="0" fillId="3" borderId="18" xfId="0" applyNumberFormat="1" applyFill="1" applyBorder="1"/>
    <xf numFmtId="14" fontId="0" fillId="5" borderId="16" xfId="0" applyNumberFormat="1" applyFill="1" applyBorder="1"/>
    <xf numFmtId="167" fontId="5" fillId="4" borderId="22" xfId="0" applyNumberFormat="1" applyFont="1" applyFill="1" applyBorder="1" applyAlignment="1">
      <alignment horizontal="center"/>
    </xf>
    <xf numFmtId="0" fontId="8" fillId="7" borderId="0" xfId="0" applyFont="1" applyFill="1"/>
    <xf numFmtId="0" fontId="8" fillId="5" borderId="0" xfId="0" applyFont="1" applyFill="1"/>
    <xf numFmtId="14" fontId="0" fillId="3" borderId="25" xfId="0" applyNumberFormat="1" applyFill="1" applyBorder="1"/>
    <xf numFmtId="0" fontId="0" fillId="3" borderId="25" xfId="0" applyFill="1" applyBorder="1"/>
    <xf numFmtId="0" fontId="0" fillId="0" borderId="26" xfId="0" applyFill="1" applyBorder="1"/>
    <xf numFmtId="43" fontId="0" fillId="0" borderId="0" xfId="2" applyFont="1" applyBorder="1" applyAlignment="1"/>
    <xf numFmtId="0" fontId="7" fillId="6" borderId="27" xfId="0" applyFont="1" applyFill="1" applyBorder="1"/>
    <xf numFmtId="0" fontId="0" fillId="8" borderId="13" xfId="0" applyFill="1" applyBorder="1"/>
    <xf numFmtId="0" fontId="0" fillId="9" borderId="13" xfId="0" applyFill="1" applyBorder="1"/>
    <xf numFmtId="0" fontId="0" fillId="9" borderId="24" xfId="0" applyFill="1" applyBorder="1"/>
    <xf numFmtId="14" fontId="0" fillId="3" borderId="28" xfId="0" applyNumberFormat="1" applyFill="1" applyBorder="1"/>
    <xf numFmtId="0" fontId="0" fillId="3" borderId="28" xfId="0" applyFill="1" applyBorder="1"/>
    <xf numFmtId="0" fontId="0" fillId="0" borderId="0" xfId="0" applyFill="1" applyBorder="1"/>
    <xf numFmtId="0" fontId="0" fillId="0" borderId="29" xfId="0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Fill="1" applyBorder="1" applyAlignment="1">
      <alignment horizontal="center"/>
    </xf>
    <xf numFmtId="14" fontId="0" fillId="10" borderId="0" xfId="0" applyNumberFormat="1" applyFill="1"/>
    <xf numFmtId="168" fontId="0" fillId="9" borderId="13" xfId="0" applyNumberFormat="1" applyFill="1" applyBorder="1"/>
  </cellXfs>
  <cellStyles count="3">
    <cellStyle name="Komma" xfId="2" builtinId="3"/>
    <cellStyle name="Link" xfId="1" builtinId="8"/>
    <cellStyle name="Normal" xfId="0" builtinId="0"/>
  </cellStyles>
  <dxfs count="15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3" tint="0.59996337778862885"/>
      </font>
      <fill>
        <patternFill>
          <bgColor theme="3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3" tint="0.59996337778862885"/>
      </font>
      <fill>
        <patternFill>
          <bgColor theme="3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forum.excel-regneark.dk/forum_posts.asp?TID=4179&amp;PID=20695&amp;title=projektstyring#2069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114300</xdr:rowOff>
    </xdr:to>
    <xdr:sp macro="" textlink="">
      <xdr:nvSpPr>
        <xdr:cNvPr id="1026" name="AutoShape 2" descr="Nyt indlæg: Direkte link til dette indlæg">
          <a:hlinkClick xmlns:r="http://schemas.openxmlformats.org/officeDocument/2006/relationships" r:id="rId1" tooltip="Nyt indlæg: Direkte link til dette indlæg"/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5486400" y="390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forum.excel-regneark.dk/forum_posts.asp?TID=4179&amp;PID=20695&amp;title=projektsty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C53"/>
  <sheetViews>
    <sheetView tabSelected="1" zoomScaleNormal="100" workbookViewId="0">
      <selection activeCell="C8" sqref="C8"/>
    </sheetView>
  </sheetViews>
  <sheetFormatPr defaultRowHeight="15" x14ac:dyDescent="0.25"/>
  <cols>
    <col min="2" max="2" width="10.42578125" bestFit="1" customWidth="1"/>
    <col min="3" max="3" width="27.85546875" customWidth="1"/>
    <col min="4" max="4" width="10.42578125" bestFit="1" customWidth="1"/>
    <col min="6" max="6" width="11.42578125" bestFit="1" customWidth="1"/>
    <col min="7" max="7" width="6.7109375" style="6" customWidth="1"/>
    <col min="8" max="8" width="8" style="6" customWidth="1"/>
    <col min="9" max="29" width="6.7109375" style="6" customWidth="1"/>
  </cols>
  <sheetData>
    <row r="2" spans="1:29" ht="15.75" thickBot="1" x14ac:dyDescent="0.3">
      <c r="B2" s="57">
        <f>D4</f>
        <v>44197</v>
      </c>
      <c r="G2" s="6">
        <v>1</v>
      </c>
      <c r="H2" s="6">
        <v>2</v>
      </c>
      <c r="I2" s="6">
        <v>3</v>
      </c>
      <c r="J2" s="6">
        <v>4</v>
      </c>
      <c r="K2" s="6">
        <v>5</v>
      </c>
      <c r="L2" s="6">
        <v>6</v>
      </c>
      <c r="M2" s="6">
        <v>7</v>
      </c>
      <c r="N2" s="6">
        <v>8</v>
      </c>
      <c r="O2" s="6">
        <v>9</v>
      </c>
      <c r="P2" s="6">
        <v>10</v>
      </c>
      <c r="Q2" s="6">
        <v>11</v>
      </c>
      <c r="S2" s="6">
        <v>1</v>
      </c>
      <c r="T2" s="6">
        <v>2</v>
      </c>
      <c r="U2" s="6">
        <v>3</v>
      </c>
      <c r="V2" s="6">
        <v>4</v>
      </c>
      <c r="W2" s="6">
        <v>5</v>
      </c>
      <c r="X2" s="6">
        <v>6</v>
      </c>
      <c r="Y2" s="6">
        <v>7</v>
      </c>
      <c r="Z2" s="6">
        <v>8</v>
      </c>
      <c r="AA2" s="6">
        <v>9</v>
      </c>
      <c r="AB2" s="6">
        <v>10</v>
      </c>
      <c r="AC2" s="6">
        <v>11</v>
      </c>
    </row>
    <row r="3" spans="1:29" x14ac:dyDescent="0.25">
      <c r="C3" s="9" t="s">
        <v>7</v>
      </c>
      <c r="D3" s="13"/>
      <c r="E3" s="13"/>
      <c r="F3" s="30">
        <f ca="1">TODAY()</f>
        <v>44247</v>
      </c>
      <c r="G3" s="39">
        <f>DATE(YEAR($B$2),MONTH($B$2)+G2,DAY($B$2))</f>
        <v>44228</v>
      </c>
      <c r="H3" s="39">
        <f>DATE(YEAR($B$2),MONTH($B$2)+H2,DAY($B$2))</f>
        <v>44256</v>
      </c>
      <c r="I3" s="39">
        <f t="shared" ref="I3:O3" si="0">DATE(YEAR($B$2),MONTH($B$2)+I2,DAY($B$2))</f>
        <v>44287</v>
      </c>
      <c r="J3" s="39">
        <f t="shared" si="0"/>
        <v>44317</v>
      </c>
      <c r="K3" s="39">
        <f t="shared" si="0"/>
        <v>44348</v>
      </c>
      <c r="L3" s="39">
        <f t="shared" si="0"/>
        <v>44378</v>
      </c>
      <c r="M3" s="39">
        <f t="shared" si="0"/>
        <v>44409</v>
      </c>
      <c r="N3" s="39">
        <f t="shared" si="0"/>
        <v>44440</v>
      </c>
      <c r="O3" s="39">
        <f t="shared" si="0"/>
        <v>44470</v>
      </c>
      <c r="P3" s="39">
        <f t="shared" ref="P3" si="1">DATE(YEAR($B$2),MONTH($B$2)+P2,DAY($B$2))</f>
        <v>44501</v>
      </c>
      <c r="Q3" s="39">
        <f t="shared" ref="Q3" si="2">DATE(YEAR($B$2),MONTH($B$2)+Q2,DAY($B$2))</f>
        <v>44531</v>
      </c>
      <c r="R3" s="39">
        <f t="shared" ref="R3" si="3">DATE(YEAR($B$2),MONTH($B$2)+R2,DAY($B$2))</f>
        <v>44197</v>
      </c>
      <c r="S3" s="39">
        <f t="shared" ref="S3" si="4">DATE(YEAR($B$2),MONTH($B$2)+S2,DAY($B$2))</f>
        <v>44228</v>
      </c>
      <c r="T3" s="39">
        <f t="shared" ref="T3" si="5">DATE(YEAR($B$2),MONTH($B$2)+T2,DAY($B$2))</f>
        <v>44256</v>
      </c>
      <c r="U3" s="39">
        <f t="shared" ref="U3" si="6">DATE(YEAR($B$2),MONTH($B$2)+U2,DAY($B$2))</f>
        <v>44287</v>
      </c>
      <c r="V3" s="39">
        <f t="shared" ref="V3" si="7">DATE(YEAR($B$2),MONTH($B$2)+V2,DAY($B$2))</f>
        <v>44317</v>
      </c>
      <c r="W3" s="39">
        <f t="shared" ref="W3" si="8">DATE(YEAR($B$2),MONTH($B$2)+W2,DAY($B$2))</f>
        <v>44348</v>
      </c>
      <c r="X3" s="39">
        <f t="shared" ref="X3" si="9">DATE(YEAR($B$2),MONTH($B$2)+X2,DAY($B$2))</f>
        <v>44378</v>
      </c>
      <c r="Y3" s="39">
        <f t="shared" ref="Y3" si="10">DATE(YEAR($B$2),MONTH($B$2)+Y2,DAY($B$2))</f>
        <v>44409</v>
      </c>
      <c r="Z3" s="39">
        <f t="shared" ref="Z3" si="11">DATE(YEAR($B$2),MONTH($B$2)+Z2,DAY($B$2))</f>
        <v>44440</v>
      </c>
      <c r="AA3" s="39">
        <f t="shared" ref="AA3" si="12">DATE(YEAR($B$2),MONTH($B$2)+AA2,DAY($B$2))</f>
        <v>44470</v>
      </c>
      <c r="AB3" s="39">
        <f t="shared" ref="AB3" si="13">DATE(YEAR($B$2),MONTH($B$2)+AB2,DAY($B$2))</f>
        <v>44501</v>
      </c>
      <c r="AC3" s="39">
        <f t="shared" ref="AC3" si="14">DATE(YEAR($B$2),MONTH($B$2)+AC2,DAY($B$2))</f>
        <v>44531</v>
      </c>
    </row>
    <row r="4" spans="1:29" ht="15" customHeight="1" thickBot="1" x14ac:dyDescent="0.3">
      <c r="A4" s="40" t="s">
        <v>24</v>
      </c>
      <c r="C4" s="10" t="s">
        <v>11</v>
      </c>
      <c r="D4" s="7">
        <v>44197</v>
      </c>
      <c r="E4" s="11"/>
      <c r="F4" s="31"/>
      <c r="G4" s="29">
        <f>+G3</f>
        <v>44228</v>
      </c>
      <c r="H4" s="12">
        <f t="shared" ref="H4:Q4" si="15">+H3</f>
        <v>44256</v>
      </c>
      <c r="I4" s="12">
        <f t="shared" si="15"/>
        <v>44287</v>
      </c>
      <c r="J4" s="12">
        <f t="shared" si="15"/>
        <v>44317</v>
      </c>
      <c r="K4" s="12">
        <f t="shared" si="15"/>
        <v>44348</v>
      </c>
      <c r="L4" s="12">
        <f t="shared" si="15"/>
        <v>44378</v>
      </c>
      <c r="M4" s="12">
        <f t="shared" si="15"/>
        <v>44409</v>
      </c>
      <c r="N4" s="12">
        <f t="shared" si="15"/>
        <v>44440</v>
      </c>
      <c r="O4" s="12">
        <f t="shared" si="15"/>
        <v>44470</v>
      </c>
      <c r="P4" s="12">
        <f t="shared" si="15"/>
        <v>44501</v>
      </c>
      <c r="Q4" s="12">
        <f t="shared" si="15"/>
        <v>44531</v>
      </c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</row>
    <row r="5" spans="1:29" ht="14.25" customHeight="1" thickBot="1" x14ac:dyDescent="0.3">
      <c r="A5" s="41" t="s">
        <v>20</v>
      </c>
      <c r="B5" s="41"/>
      <c r="C5" s="15" t="s">
        <v>8</v>
      </c>
      <c r="D5" s="16" t="s">
        <v>9</v>
      </c>
      <c r="E5" s="16" t="s">
        <v>10</v>
      </c>
      <c r="F5" s="17" t="s">
        <v>17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</row>
    <row r="6" spans="1:29" ht="15.75" thickBot="1" x14ac:dyDescent="0.3">
      <c r="A6" s="46" t="s">
        <v>21</v>
      </c>
      <c r="C6" s="47" t="s">
        <v>12</v>
      </c>
      <c r="D6" s="19">
        <v>43866</v>
      </c>
      <c r="E6" s="54">
        <v>5</v>
      </c>
      <c r="F6" s="26"/>
      <c r="G6" s="20">
        <f>IF(AND(G$3&gt;=$D6,G$3&lt;$D6+$E6),1,0)</f>
        <v>0</v>
      </c>
      <c r="H6" s="20">
        <f t="shared" ref="H6:J6" si="16">IF(AND(H$3&gt;=$D6,H$3&lt;$D6+$E6),1,0)</f>
        <v>0</v>
      </c>
      <c r="I6" s="20">
        <f t="shared" si="16"/>
        <v>0</v>
      </c>
      <c r="J6" s="20">
        <f t="shared" si="16"/>
        <v>0</v>
      </c>
      <c r="K6" s="21">
        <f t="shared" ref="K6:M6" si="17">IF(AND(K$3&gt;=$D6,K$3&lt;$D6+$E6),1,0)</f>
        <v>0</v>
      </c>
      <c r="L6" s="21">
        <f t="shared" si="17"/>
        <v>0</v>
      </c>
      <c r="M6" s="21">
        <f t="shared" si="17"/>
        <v>0</v>
      </c>
      <c r="N6" s="21">
        <f>IF(AND(N$3&gt;=$D6,N$3&lt;$D6+$E6),1,0)</f>
        <v>0</v>
      </c>
      <c r="O6" s="21" t="str">
        <f t="shared" ref="O6:V6" si="18">IF(AND(O$3&gt;=$D6,O$3&lt;$D6+$E6),1,"")</f>
        <v/>
      </c>
      <c r="P6" s="21" t="str">
        <f t="shared" si="18"/>
        <v/>
      </c>
      <c r="Q6" s="21" t="str">
        <f t="shared" si="18"/>
        <v/>
      </c>
      <c r="R6" s="21" t="str">
        <f t="shared" si="18"/>
        <v/>
      </c>
      <c r="S6" s="21" t="str">
        <f t="shared" si="18"/>
        <v/>
      </c>
      <c r="T6" s="21" t="str">
        <f t="shared" si="18"/>
        <v/>
      </c>
      <c r="U6" s="21" t="str">
        <f t="shared" si="18"/>
        <v/>
      </c>
      <c r="V6" s="21" t="str">
        <f t="shared" si="18"/>
        <v/>
      </c>
      <c r="W6" s="21" t="str">
        <f>IF(AND(W$3&gt;=$D6,W$3&lt;$D6+$E6),1,"")</f>
        <v/>
      </c>
      <c r="X6" s="21" t="str">
        <f>IF(AND(X$3&gt;=$D6,X$3&lt;$D6+$E6),1,"")</f>
        <v/>
      </c>
      <c r="Y6" s="21" t="str">
        <f>IF(AND(Y$3&gt;=$D6,Y$3&lt;$D6+$E6),1,"")</f>
        <v/>
      </c>
      <c r="Z6" s="21" t="str">
        <f>IF(AND(Z$3&gt;=$D6,Z$3&lt;$D6+$E6),1,"")</f>
        <v/>
      </c>
      <c r="AA6" s="21" t="str">
        <f>IF(AND(AA$3&gt;=$D6,AA$3&lt;$D6+$E6),1,"")</f>
        <v/>
      </c>
      <c r="AB6" s="21" t="str">
        <f>IF(AND(AB$3&gt;=$D6,AB$3&lt;$D6+$E6),1,"")</f>
        <v/>
      </c>
      <c r="AC6" s="21" t="str">
        <f>IF(AND(AC$3&gt;=$D6,AC$3&lt;$D6+$E6),1,"")</f>
        <v/>
      </c>
    </row>
    <row r="7" spans="1:29" ht="15.75" thickBot="1" x14ac:dyDescent="0.3">
      <c r="C7" s="22"/>
      <c r="D7" s="23"/>
      <c r="E7" s="55"/>
      <c r="F7" s="32">
        <f ca="1">IF(E6=0,"",COUNTIF(G7:AC7,1)/E6*100)</f>
        <v>40</v>
      </c>
      <c r="G7" s="24">
        <f ca="1">IF(AND(G$3&lt;=$F$3,G6&gt;0),1,0)</f>
        <v>0</v>
      </c>
      <c r="H7" s="24">
        <f ca="1">IF(AND(H$3&lt;=$F$3,H6&gt;0),1,0)</f>
        <v>0</v>
      </c>
      <c r="I7" s="24">
        <f ca="1">IF(AND(I$3&lt;=$F$3,I6&gt;0),1,0)</f>
        <v>0</v>
      </c>
      <c r="J7" s="24">
        <f ca="1">IF(AND(J$3&lt;=$F$3,J6&gt;0),1,0)</f>
        <v>0</v>
      </c>
      <c r="K7" s="24">
        <f ca="1">IF(AND(K$3&lt;=$F$3,K6&gt;0),1,0)</f>
        <v>0</v>
      </c>
      <c r="L7" s="24">
        <f ca="1">IF(AND(L$3&lt;=$F$3,L6&gt;0),1,0)</f>
        <v>0</v>
      </c>
      <c r="M7" s="24">
        <f ca="1">IF(AND(M$3&lt;=$F$3,M6&gt;0),1,0)</f>
        <v>0</v>
      </c>
      <c r="N7" s="24">
        <f ca="1">IF(AND(N$3&lt;=$F$3,N6&gt;0),1,0)</f>
        <v>0</v>
      </c>
      <c r="O7" s="24">
        <f ca="1">IF(AND(O$3&lt;=$F$3,O6&gt;0),1,0)</f>
        <v>0</v>
      </c>
      <c r="P7" s="24">
        <f ca="1">IF(AND(P$3&lt;=$F$3,P6&gt;0),1,0)</f>
        <v>0</v>
      </c>
      <c r="Q7" s="24">
        <f ca="1">IF(AND(Q$3&lt;=$F$3,Q6&gt;0),1,0)</f>
        <v>0</v>
      </c>
      <c r="R7" s="24">
        <f ca="1">IF(AND(R$3&lt;=$F$3,R6&gt;0),1,0)</f>
        <v>1</v>
      </c>
      <c r="S7" s="24">
        <f ca="1">IF(AND(S$3&lt;=$F$3,S6&gt;0),1,0)</f>
        <v>1</v>
      </c>
      <c r="T7" s="24">
        <f ca="1">IF(AND(T$3&lt;=$F$3,T6&gt;0),1,0)</f>
        <v>0</v>
      </c>
      <c r="U7" s="24">
        <f ca="1">IF(AND(U$3&lt;=$F$3,U6&gt;0),1,0)</f>
        <v>0</v>
      </c>
      <c r="V7" s="24">
        <f ca="1">IF(AND(V$3&lt;=$F$3,V6&gt;0),1,0)</f>
        <v>0</v>
      </c>
      <c r="W7" s="24">
        <f ca="1">IF(AND(W$3&lt;=$F$3,W6&gt;0),1,0)</f>
        <v>0</v>
      </c>
      <c r="X7" s="24">
        <f ca="1">IF(AND(X$3&lt;=$F$3,X6&gt;0),1,0)</f>
        <v>0</v>
      </c>
      <c r="Y7" s="24">
        <f ca="1">IF(AND(Y$3&lt;=$F$3,Y6&gt;0),1,0)</f>
        <v>0</v>
      </c>
      <c r="Z7" s="24">
        <f ca="1">IF(AND(Z$3&lt;=$F$3,Z6&gt;0),1,0)</f>
        <v>0</v>
      </c>
      <c r="AA7" s="24">
        <f ca="1">IF(AND(AA$3&lt;=$F$3,AA6&gt;0),1,0)</f>
        <v>0</v>
      </c>
      <c r="AB7" s="24">
        <f ca="1">IF(AND(AB$3&lt;=$F$3,AB6&gt;0),1,0)</f>
        <v>0</v>
      </c>
      <c r="AC7" s="24">
        <f ca="1">IF(AND(AC$3&lt;=$F$3,AC6&gt;0),1,0)</f>
        <v>0</v>
      </c>
    </row>
    <row r="8" spans="1:29" x14ac:dyDescent="0.25">
      <c r="C8" s="58" t="s">
        <v>13</v>
      </c>
      <c r="D8" s="19">
        <v>43864</v>
      </c>
      <c r="E8" s="54">
        <v>3</v>
      </c>
      <c r="F8" s="27"/>
      <c r="G8" s="20">
        <f>IF(AND(G$3&gt;=$D8,G$3&lt;$D8+$E8),1,0)</f>
        <v>0</v>
      </c>
      <c r="H8" s="20">
        <f>IF(AND(H$3&gt;=$D8,H$3&lt;$D8+$E8),1,0)</f>
        <v>0</v>
      </c>
      <c r="I8" s="20">
        <f>IF(AND(I$3&gt;=$D8,I$3&lt;$D8+$E8),1,0)</f>
        <v>0</v>
      </c>
      <c r="J8" s="20">
        <f>IF(AND(J$3&gt;=$D8,J$3&lt;$D8+$E8),1,0)</f>
        <v>0</v>
      </c>
      <c r="K8" s="20">
        <f>IF(AND(K$3&gt;=$D8,K$3&lt;$D8+$E8),1,0)</f>
        <v>0</v>
      </c>
      <c r="L8" s="20">
        <f>IF(AND(L$3&gt;=$D8,L$3&lt;$D8+$E8),1,0)</f>
        <v>0</v>
      </c>
      <c r="M8" s="20">
        <f>IF(AND(M$3&gt;=$D8,M$3&lt;$D8+$E8),1,0)</f>
        <v>0</v>
      </c>
      <c r="N8" s="20">
        <f>IF(AND(N$3&gt;=$D8,N$3&lt;$D8+$E8),1,0)</f>
        <v>0</v>
      </c>
      <c r="O8" s="20">
        <f>IF(AND(O$3&gt;=$D8,O$3&lt;$D8+$E8),1,0)</f>
        <v>0</v>
      </c>
      <c r="P8" s="20">
        <f>IF(AND(P$3&gt;=$D8,P$3&lt;$D8+$E8),1,0)</f>
        <v>0</v>
      </c>
      <c r="Q8" s="20">
        <f>IF(AND(Q$3&gt;=$D8,Q$3&lt;$D8+$E8),1,0)</f>
        <v>0</v>
      </c>
      <c r="R8" s="20">
        <f>IF(AND(R$3&gt;=$D8,R$3&lt;$D8+$E8),1,0)</f>
        <v>0</v>
      </c>
      <c r="S8" s="20">
        <f>IF(AND(S$3&gt;=$D8,S$3&lt;$D8+$E8),1,0)</f>
        <v>0</v>
      </c>
      <c r="T8" s="20">
        <f>IF(AND(T$3&gt;=$D8,T$3&lt;$D8+$E8),1,0)</f>
        <v>0</v>
      </c>
      <c r="U8" s="20">
        <f>IF(AND(U$3&gt;=$D8,U$3&lt;$D8+$E8),1,0)</f>
        <v>0</v>
      </c>
      <c r="V8" s="20">
        <f>IF(AND(V$3&gt;=$D8,V$3&lt;$D8+$E8),1,0)</f>
        <v>0</v>
      </c>
      <c r="W8" s="20">
        <f>IF(AND(W$3&gt;=$D8,W$3&lt;$D8+$E8),1,0)</f>
        <v>0</v>
      </c>
      <c r="X8" s="20">
        <f>IF(AND(X$3&gt;=$D8,X$3&lt;$D8+$E8),1,0)</f>
        <v>0</v>
      </c>
      <c r="Y8" s="20">
        <f>IF(AND(Y$3&gt;=$D8,Y$3&lt;$D8+$E8),1,0)</f>
        <v>0</v>
      </c>
      <c r="Z8" s="20">
        <f>IF(AND(Z$3&gt;=$D8,Z$3&lt;$D8+$E8),1,0)</f>
        <v>0</v>
      </c>
      <c r="AA8" s="20">
        <f>IF(AND(AA$3&gt;=$D8,AA$3&lt;$D8+$E8),1,0)</f>
        <v>0</v>
      </c>
      <c r="AB8" s="20">
        <f>IF(AND(AB$3&gt;=$D8,AB$3&lt;$D8+$E8),1,0)</f>
        <v>0</v>
      </c>
      <c r="AC8" s="20">
        <f>IF(AND(AC$3&gt;=$D8,AC$3&lt;$D8+$E8),1,0)</f>
        <v>0</v>
      </c>
    </row>
    <row r="9" spans="1:29" ht="15.75" thickBot="1" x14ac:dyDescent="0.3">
      <c r="C9" s="22"/>
      <c r="D9" s="23"/>
      <c r="E9" s="56"/>
      <c r="F9" s="32">
        <f ca="1">IF(E8=0,"",COUNTIF(G9:AC9,1)/E8*100)</f>
        <v>0</v>
      </c>
      <c r="G9" s="24">
        <f ca="1">IF(AND(G$3&lt;=$F$3,G8&gt;0),1,0)</f>
        <v>0</v>
      </c>
      <c r="H9" s="24">
        <f ca="1">IF(AND(H$3&lt;=$F$3,H8&gt;0),1,0)</f>
        <v>0</v>
      </c>
      <c r="I9" s="24">
        <f ca="1">IF(AND(I$3&lt;=$F$3,I8&gt;0),1,0)</f>
        <v>0</v>
      </c>
      <c r="J9" s="24">
        <f ca="1">IF(AND(J$3&lt;=$F$3,J8&gt;0),1,0)</f>
        <v>0</v>
      </c>
      <c r="K9" s="24">
        <f ca="1">IF(AND(K$3&lt;=$F$3,K8&gt;0),1,0)</f>
        <v>0</v>
      </c>
      <c r="L9" s="24">
        <f ca="1">IF(AND(L$3&lt;=$F$3,L8&gt;0),1,0)</f>
        <v>0</v>
      </c>
      <c r="M9" s="24">
        <f ca="1">IF(AND(M$3&lt;=$F$3,M8&gt;0),1,0)</f>
        <v>0</v>
      </c>
      <c r="N9" s="24">
        <f ca="1">IF(AND(N$3&lt;=$F$3,N8&gt;0),1,0)</f>
        <v>0</v>
      </c>
      <c r="O9" s="24">
        <f ca="1">IF(AND(O$3&lt;=$F$3,O8&gt;0),1,0)</f>
        <v>0</v>
      </c>
      <c r="P9" s="24">
        <f ca="1">IF(AND(P$3&lt;=$F$3,P8&gt;0),1,0)</f>
        <v>0</v>
      </c>
      <c r="Q9" s="24">
        <f ca="1">IF(AND(Q$3&lt;=$F$3,Q8&gt;0),1,0)</f>
        <v>0</v>
      </c>
      <c r="R9" s="24">
        <f ca="1">IF(AND(R$3&lt;=$F$3,R8&gt;0),1,0)</f>
        <v>0</v>
      </c>
      <c r="S9" s="24">
        <f ca="1">IF(AND(S$3&lt;=$F$3,S8&gt;0),1,0)</f>
        <v>0</v>
      </c>
      <c r="T9" s="24">
        <f ca="1">IF(AND(T$3&lt;=$F$3,T8&gt;0),1,0)</f>
        <v>0</v>
      </c>
      <c r="U9" s="24">
        <f ca="1">IF(AND(U$3&lt;=$F$3,U8&gt;0),1,0)</f>
        <v>0</v>
      </c>
      <c r="V9" s="24">
        <f ca="1">IF(AND(V$3&lt;=$F$3,V8&gt;0),1,0)</f>
        <v>0</v>
      </c>
      <c r="W9" s="24">
        <f ca="1">IF(AND(W$3&lt;=$F$3,W8&gt;0),1,0)</f>
        <v>0</v>
      </c>
      <c r="X9" s="24">
        <f ca="1">IF(AND(X$3&lt;=$F$3,X8&gt;0),1,0)</f>
        <v>0</v>
      </c>
      <c r="Y9" s="24">
        <f ca="1">IF(AND(Y$3&lt;=$F$3,Y8&gt;0),1,0)</f>
        <v>0</v>
      </c>
      <c r="Z9" s="24">
        <f ca="1">IF(AND(Z$3&lt;=$F$3,Z8&gt;0),1,0)</f>
        <v>0</v>
      </c>
      <c r="AA9" s="24">
        <f ca="1">IF(AND(AA$3&lt;=$F$3,AA8&gt;0),1,0)</f>
        <v>0</v>
      </c>
      <c r="AB9" s="24">
        <f ca="1">IF(AND(AB$3&lt;=$F$3,AB8&gt;0),1,0)</f>
        <v>0</v>
      </c>
      <c r="AC9" s="24">
        <f ca="1">IF(AND(AC$3&lt;=$F$3,AC8&gt;0),1,0)</f>
        <v>0</v>
      </c>
    </row>
    <row r="10" spans="1:29" ht="15.75" thickBot="1" x14ac:dyDescent="0.3">
      <c r="A10" s="46" t="s">
        <v>22</v>
      </c>
      <c r="C10" s="47" t="s">
        <v>12</v>
      </c>
      <c r="D10" s="19">
        <v>44197</v>
      </c>
      <c r="E10" s="54">
        <v>3</v>
      </c>
      <c r="F10" s="27"/>
      <c r="G10" s="20">
        <f>IF(AND(G$3&gt;=$D10,G$3&lt;$D10+$E10),1,0)</f>
        <v>0</v>
      </c>
      <c r="H10" s="20">
        <f>IF(AND(H$3&gt;=$D10,H$3&lt;$D10+$E10),1,0)</f>
        <v>0</v>
      </c>
      <c r="I10" s="20">
        <f>IF(AND(I$3&gt;=$D10,I$3&lt;$D10+$E10),1,0)</f>
        <v>0</v>
      </c>
      <c r="J10" s="20">
        <f>IF(AND(J$3&gt;=$D10,J$3&lt;$D10+$E10),1,0)</f>
        <v>0</v>
      </c>
      <c r="K10" s="20">
        <f>IF(AND(K$3&gt;=$D10,K$3&lt;$D10+$E10),1,0)</f>
        <v>0</v>
      </c>
      <c r="L10" s="20">
        <f>IF(AND(L$3&gt;=$D10,L$3&lt;$D10+$E10),1,0)</f>
        <v>0</v>
      </c>
      <c r="M10" s="20">
        <f>IF(AND(M$3&gt;=$D10,M$3&lt;$D10+$E10),1,0)</f>
        <v>0</v>
      </c>
      <c r="N10" s="20">
        <f>IF(AND(N$3&gt;=$D10,N$3&lt;$D10+$E10),1,0)</f>
        <v>0</v>
      </c>
      <c r="O10" s="20">
        <f>IF(AND(O$3&gt;=$D10,O$3&lt;$D10+$E10),1,0)</f>
        <v>0</v>
      </c>
      <c r="P10" s="20">
        <f>IF(AND(P$3&gt;=$D10,P$3&lt;$D10+$E10),1,0)</f>
        <v>0</v>
      </c>
      <c r="Q10" s="20">
        <f>IF(AND(Q$3&gt;=$D10,Q$3&lt;$D10+$E10),1,0)</f>
        <v>0</v>
      </c>
      <c r="R10" s="20">
        <f>IF(AND(R$3&gt;=$D10,R$3&lt;$D10+$E10),1,0)</f>
        <v>1</v>
      </c>
      <c r="S10" s="20">
        <f>IF(AND(S$3&gt;=$D10,S$3&lt;$D10+$E10),1,0)</f>
        <v>0</v>
      </c>
      <c r="T10" s="20">
        <f>IF(AND(T$3&gt;=$D10,T$3&lt;$D10+$E10),1,0)</f>
        <v>0</v>
      </c>
      <c r="U10" s="20">
        <f>IF(AND(U$3&gt;=$D10,U$3&lt;$D10+$E10),1,0)</f>
        <v>0</v>
      </c>
      <c r="V10" s="20">
        <f>IF(AND(V$3&gt;=$D10,V$3&lt;$D10+$E10),1,0)</f>
        <v>0</v>
      </c>
      <c r="W10" s="20">
        <f>IF(AND(W$3&gt;=$D10,W$3&lt;$D10+$E10),1,0)</f>
        <v>0</v>
      </c>
      <c r="X10" s="20">
        <f>IF(AND(X$3&gt;=$D10,X$3&lt;$D10+$E10),1,0)</f>
        <v>0</v>
      </c>
      <c r="Y10" s="20">
        <f>IF(AND(Y$3&gt;=$D10,Y$3&lt;$D10+$E10),1,0)</f>
        <v>0</v>
      </c>
      <c r="Z10" s="20">
        <f>IF(AND(Z$3&gt;=$D10,Z$3&lt;$D10+$E10),1,0)</f>
        <v>0</v>
      </c>
      <c r="AA10" s="20">
        <f>IF(AND(AA$3&gt;=$D10,AA$3&lt;$D10+$E10),1,0)</f>
        <v>0</v>
      </c>
      <c r="AB10" s="20">
        <f>IF(AND(AB$3&gt;=$D10,AB$3&lt;$D10+$E10),1,0)</f>
        <v>0</v>
      </c>
      <c r="AC10" s="20">
        <f>IF(AND(AC$3&gt;=$D10,AC$3&lt;$D10+$E10),1,0)</f>
        <v>0</v>
      </c>
    </row>
    <row r="11" spans="1:29" ht="15.75" thickBot="1" x14ac:dyDescent="0.3">
      <c r="C11" s="22"/>
      <c r="D11" s="28"/>
      <c r="E11" s="28"/>
      <c r="F11" s="32">
        <f ca="1">IF(E10=0,"",COUNTIF(G11:AC11,1)/E10*100)</f>
        <v>33.333333333333329</v>
      </c>
      <c r="G11" s="24">
        <f ca="1">IF(AND(G$3&lt;=$F$3,G10&gt;0),1,0)</f>
        <v>0</v>
      </c>
      <c r="H11" s="24">
        <f ca="1">IF(AND(H$3&lt;=$F$3,H10&gt;0),1,0)</f>
        <v>0</v>
      </c>
      <c r="I11" s="24">
        <f ca="1">IF(AND(I$3&lt;=$F$3,I10&gt;0),1,0)</f>
        <v>0</v>
      </c>
      <c r="J11" s="24">
        <f ca="1">IF(AND(J$3&lt;=$F$3,J10&gt;0),1,0)</f>
        <v>0</v>
      </c>
      <c r="K11" s="24">
        <f ca="1">IF(AND(K$3&lt;=$F$3,K10&gt;0),1,0)</f>
        <v>0</v>
      </c>
      <c r="L11" s="24">
        <f ca="1">IF(AND(L$3&lt;=$F$3,L10&gt;0),1,0)</f>
        <v>0</v>
      </c>
      <c r="M11" s="24">
        <f ca="1">IF(AND(M$3&lt;=$F$3,M10&gt;0),1,0)</f>
        <v>0</v>
      </c>
      <c r="N11" s="24">
        <f ca="1">IF(AND(N$3&lt;=$F$3,N10&gt;0),1,0)</f>
        <v>0</v>
      </c>
      <c r="O11" s="24">
        <f ca="1">IF(AND(O$3&lt;=$F$3,O10&gt;0),1,0)</f>
        <v>0</v>
      </c>
      <c r="P11" s="24">
        <f ca="1">IF(AND(P$3&lt;=$F$3,P10&gt;0),1,0)</f>
        <v>0</v>
      </c>
      <c r="Q11" s="24">
        <f ca="1">IF(AND(Q$3&lt;=$F$3,Q10&gt;0),1,0)</f>
        <v>0</v>
      </c>
      <c r="R11" s="24">
        <f ca="1">IF(AND(R$3&lt;=$F$3,R10&gt;0),1,0)</f>
        <v>1</v>
      </c>
      <c r="S11" s="24">
        <f ca="1">IF(AND(S$3&lt;=$F$3,S10&gt;0),1,0)</f>
        <v>0</v>
      </c>
      <c r="T11" s="24">
        <f ca="1">IF(AND(T$3&lt;=$F$3,T10&gt;0),1,0)</f>
        <v>0</v>
      </c>
      <c r="U11" s="24">
        <f ca="1">IF(AND(U$3&lt;=$F$3,U10&gt;0),1,0)</f>
        <v>0</v>
      </c>
      <c r="V11" s="24">
        <f ca="1">IF(AND(V$3&lt;=$F$3,V10&gt;0),1,0)</f>
        <v>0</v>
      </c>
      <c r="W11" s="24">
        <f ca="1">IF(AND(W$3&lt;=$F$3,W10&gt;0),1,0)</f>
        <v>0</v>
      </c>
      <c r="X11" s="24">
        <f ca="1">IF(AND(X$3&lt;=$F$3,X10&gt;0),1,0)</f>
        <v>0</v>
      </c>
      <c r="Y11" s="24">
        <f ca="1">IF(AND(Y$3&lt;=$F$3,Y10&gt;0),1,0)</f>
        <v>0</v>
      </c>
      <c r="Z11" s="24">
        <f ca="1">IF(AND(Z$3&lt;=$F$3,Z10&gt;0),1,0)</f>
        <v>0</v>
      </c>
      <c r="AA11" s="24">
        <f ca="1">IF(AND(AA$3&lt;=$F$3,AA10&gt;0),1,0)</f>
        <v>0</v>
      </c>
      <c r="AB11" s="24">
        <f ca="1">IF(AND(AB$3&lt;=$F$3,AB10&gt;0),1,0)</f>
        <v>0</v>
      </c>
      <c r="AC11" s="24">
        <f ca="1">IF(AND(AC$3&lt;=$F$3,AC10&gt;0),1,0)</f>
        <v>0</v>
      </c>
    </row>
    <row r="12" spans="1:29" x14ac:dyDescent="0.25">
      <c r="C12" s="47" t="s">
        <v>13</v>
      </c>
      <c r="D12" s="19"/>
      <c r="E12" s="25"/>
      <c r="F12" s="27"/>
      <c r="G12" s="20">
        <f>IF(AND(G$3&gt;=$D12,G$3&lt;$D12+$E12),1,0)</f>
        <v>0</v>
      </c>
      <c r="H12" s="20">
        <f>IF(AND(H$3&gt;=$D12,H$3&lt;$D12+$E12),1,0)</f>
        <v>0</v>
      </c>
      <c r="I12" s="20">
        <f>IF(AND(I$3&gt;=$D12,I$3&lt;$D12+$E12),1,0)</f>
        <v>0</v>
      </c>
      <c r="J12" s="20">
        <f>IF(AND(J$3&gt;=$D12,J$3&lt;$D12+$E12),1,0)</f>
        <v>0</v>
      </c>
      <c r="K12" s="20">
        <f>IF(AND(K$3&gt;=$D12,K$3&lt;$D12+$E12),1,0)</f>
        <v>0</v>
      </c>
      <c r="L12" s="20">
        <f>IF(AND(L$3&gt;=$D12,L$3&lt;$D12+$E12),1,0)</f>
        <v>0</v>
      </c>
      <c r="M12" s="20">
        <f>IF(AND(M$3&gt;=$D12,M$3&lt;$D12+$E12),1,0)</f>
        <v>0</v>
      </c>
      <c r="N12" s="20">
        <f>IF(AND(N$3&gt;=$D12,N$3&lt;$D12+$E12),1,0)</f>
        <v>0</v>
      </c>
      <c r="O12" s="20">
        <f>IF(AND(O$3&gt;=$D12,O$3&lt;$D12+$E12),1,0)</f>
        <v>0</v>
      </c>
      <c r="P12" s="20">
        <f>IF(AND(P$3&gt;=$D12,P$3&lt;$D12+$E12),1,0)</f>
        <v>0</v>
      </c>
      <c r="Q12" s="20">
        <f>IF(AND(Q$3&gt;=$D12,Q$3&lt;$D12+$E12),1,0)</f>
        <v>0</v>
      </c>
      <c r="R12" s="20">
        <f>IF(AND(R$3&gt;=$D12,R$3&lt;$D12+$E12),1,0)</f>
        <v>0</v>
      </c>
      <c r="S12" s="20">
        <f>IF(AND(S$3&gt;=$D12,S$3&lt;$D12+$E12),1,0)</f>
        <v>0</v>
      </c>
      <c r="T12" s="20">
        <f>IF(AND(T$3&gt;=$D12,T$3&lt;$D12+$E12),1,0)</f>
        <v>0</v>
      </c>
      <c r="U12" s="20">
        <f>IF(AND(U$3&gt;=$D12,U$3&lt;$D12+$E12),1,0)</f>
        <v>0</v>
      </c>
      <c r="V12" s="20">
        <f>IF(AND(V$3&gt;=$D12,V$3&lt;$D12+$E12),1,0)</f>
        <v>0</v>
      </c>
      <c r="W12" s="20">
        <f>IF(AND(W$3&gt;=$D12,W$3&lt;$D12+$E12),1,0)</f>
        <v>0</v>
      </c>
      <c r="X12" s="20">
        <f>IF(AND(X$3&gt;=$D12,X$3&lt;$D12+$E12),1,0)</f>
        <v>0</v>
      </c>
      <c r="Y12" s="20">
        <f>IF(AND(Y$3&gt;=$D12,Y$3&lt;$D12+$E12),1,0)</f>
        <v>0</v>
      </c>
      <c r="Z12" s="20">
        <f>IF(AND(Z$3&gt;=$D12,Z$3&lt;$D12+$E12),1,0)</f>
        <v>0</v>
      </c>
      <c r="AA12" s="20">
        <f>IF(AND(AA$3&gt;=$D12,AA$3&lt;$D12+$E12),1,0)</f>
        <v>0</v>
      </c>
      <c r="AB12" s="20">
        <f>IF(AND(AB$3&gt;=$D12,AB$3&lt;$D12+$E12),1,0)</f>
        <v>0</v>
      </c>
      <c r="AC12" s="20">
        <f>IF(AND(AC$3&gt;=$D12,AC$3&lt;$D12+$E12),1,0)</f>
        <v>0</v>
      </c>
    </row>
    <row r="13" spans="1:29" ht="15.75" thickBot="1" x14ac:dyDescent="0.3">
      <c r="C13" s="22"/>
      <c r="D13" s="28"/>
      <c r="E13" s="28"/>
      <c r="F13" s="32" t="str">
        <f>IF(E12=0,"",COUNTIF(G13:AC13,1)/E12*100)</f>
        <v/>
      </c>
      <c r="G13" s="24">
        <f ca="1">IF(AND(G$3&lt;=$F$3,G12&gt;0),1,0)</f>
        <v>0</v>
      </c>
      <c r="H13" s="24">
        <f ca="1">IF(AND(H$3&lt;=$F$3,H12&gt;0),1,0)</f>
        <v>0</v>
      </c>
      <c r="I13" s="24">
        <f ca="1">IF(AND(I$3&lt;=$F$3,I12&gt;0),1,0)</f>
        <v>0</v>
      </c>
      <c r="J13" s="24">
        <f ca="1">IF(AND(J$3&lt;=$F$3,J12&gt;0),1,0)</f>
        <v>0</v>
      </c>
      <c r="K13" s="24">
        <f ca="1">IF(AND(K$3&lt;=$F$3,K12&gt;0),1,0)</f>
        <v>0</v>
      </c>
      <c r="L13" s="24">
        <f ca="1">IF(AND(L$3&lt;=$F$3,L12&gt;0),1,0)</f>
        <v>0</v>
      </c>
      <c r="M13" s="24">
        <f ca="1">IF(AND(M$3&lt;=$F$3,M12&gt;0),1,0)</f>
        <v>0</v>
      </c>
      <c r="N13" s="24">
        <f ca="1">IF(AND(N$3&lt;=$F$3,N12&gt;0),1,0)</f>
        <v>0</v>
      </c>
      <c r="O13" s="24">
        <f ca="1">IF(AND(O$3&lt;=$F$3,O12&gt;0),1,0)</f>
        <v>0</v>
      </c>
      <c r="P13" s="24">
        <f ca="1">IF(AND(P$3&lt;=$F$3,P12&gt;0),1,0)</f>
        <v>0</v>
      </c>
      <c r="Q13" s="24">
        <f ca="1">IF(AND(Q$3&lt;=$F$3,Q12&gt;0),1,0)</f>
        <v>0</v>
      </c>
      <c r="R13" s="24">
        <f ca="1">IF(AND(R$3&lt;=$F$3,R12&gt;0),1,0)</f>
        <v>0</v>
      </c>
      <c r="S13" s="24">
        <f ca="1">IF(AND(S$3&lt;=$F$3,S12&gt;0),1,0)</f>
        <v>0</v>
      </c>
      <c r="T13" s="24">
        <f ca="1">IF(AND(T$3&lt;=$F$3,T12&gt;0),1,0)</f>
        <v>0</v>
      </c>
      <c r="U13" s="24">
        <f ca="1">IF(AND(U$3&lt;=$F$3,U12&gt;0),1,0)</f>
        <v>0</v>
      </c>
      <c r="V13" s="24">
        <f ca="1">IF(AND(V$3&lt;=$F$3,V12&gt;0),1,0)</f>
        <v>0</v>
      </c>
      <c r="W13" s="24">
        <f ca="1">IF(AND(W$3&lt;=$F$3,W12&gt;0),1,0)</f>
        <v>0</v>
      </c>
      <c r="X13" s="24">
        <f ca="1">IF(AND(X$3&lt;=$F$3,X12&gt;0),1,0)</f>
        <v>0</v>
      </c>
      <c r="Y13" s="24">
        <f ca="1">IF(AND(Y$3&lt;=$F$3,Y12&gt;0),1,0)</f>
        <v>0</v>
      </c>
      <c r="Z13" s="24">
        <f ca="1">IF(AND(Z$3&lt;=$F$3,Z12&gt;0),1,0)</f>
        <v>0</v>
      </c>
      <c r="AA13" s="24">
        <f ca="1">IF(AND(AA$3&lt;=$F$3,AA12&gt;0),1,0)</f>
        <v>0</v>
      </c>
      <c r="AB13" s="24">
        <f ca="1">IF(AND(AB$3&lt;=$F$3,AB12&gt;0),1,0)</f>
        <v>0</v>
      </c>
      <c r="AC13" s="24">
        <f ca="1">IF(AND(AC$3&lt;=$F$3,AC12&gt;0),1,0)</f>
        <v>0</v>
      </c>
    </row>
    <row r="14" spans="1:29" x14ac:dyDescent="0.25">
      <c r="C14" s="48" t="s">
        <v>14</v>
      </c>
      <c r="D14" s="19"/>
      <c r="E14" s="25"/>
      <c r="F14" s="27"/>
      <c r="G14" s="20">
        <f>IF(AND(G$3&gt;=$D14,G$3&lt;$D14+$E14),1,0)</f>
        <v>0</v>
      </c>
      <c r="H14" s="20">
        <f>IF(AND(H$3&gt;=$D14,H$3&lt;$D14+$E14),1,0)</f>
        <v>0</v>
      </c>
      <c r="I14" s="20">
        <f>IF(AND(I$3&gt;=$D14,I$3&lt;$D14+$E14),1,0)</f>
        <v>0</v>
      </c>
      <c r="J14" s="20">
        <f>IF(AND(J$3&gt;=$D14,J$3&lt;$D14+$E14),1,0)</f>
        <v>0</v>
      </c>
      <c r="K14" s="20">
        <f>IF(AND(K$3&gt;=$D14,K$3&lt;$D14+$E14),1,0)</f>
        <v>0</v>
      </c>
      <c r="L14" s="20">
        <f>IF(AND(L$3&gt;=$D14,L$3&lt;$D14+$E14),1,0)</f>
        <v>0</v>
      </c>
      <c r="M14" s="20">
        <f>IF(AND(M$3&gt;=$D14,M$3&lt;$D14+$E14),1,0)</f>
        <v>0</v>
      </c>
      <c r="N14" s="20">
        <f>IF(AND(N$3&gt;=$D14,N$3&lt;$D14+$E14),1,0)</f>
        <v>0</v>
      </c>
      <c r="O14" s="20">
        <f>IF(AND(O$3&gt;=$D14,O$3&lt;$D14+$E14),1,0)</f>
        <v>0</v>
      </c>
      <c r="P14" s="20">
        <f>IF(AND(P$3&gt;=$D14,P$3&lt;$D14+$E14),1,0)</f>
        <v>0</v>
      </c>
      <c r="Q14" s="20">
        <f>IF(AND(Q$3&gt;=$D14,Q$3&lt;$D14+$E14),1,0)</f>
        <v>0</v>
      </c>
      <c r="R14" s="20">
        <f>IF(AND(R$3&gt;=$D14,R$3&lt;$D14+$E14),1,0)</f>
        <v>0</v>
      </c>
      <c r="S14" s="20">
        <f>IF(AND(S$3&gt;=$D14,S$3&lt;$D14+$E14),1,0)</f>
        <v>0</v>
      </c>
      <c r="T14" s="20">
        <f>IF(AND(T$3&gt;=$D14,T$3&lt;$D14+$E14),1,0)</f>
        <v>0</v>
      </c>
      <c r="U14" s="20">
        <f>IF(AND(U$3&gt;=$D14,U$3&lt;$D14+$E14),1,0)</f>
        <v>0</v>
      </c>
      <c r="V14" s="20">
        <f>IF(AND(V$3&gt;=$D14,V$3&lt;$D14+$E14),1,0)</f>
        <v>0</v>
      </c>
      <c r="W14" s="20">
        <f>IF(AND(W$3&gt;=$D14,W$3&lt;$D14+$E14),1,0)</f>
        <v>0</v>
      </c>
      <c r="X14" s="20">
        <f>IF(AND(X$3&gt;=$D14,X$3&lt;$D14+$E14),1,0)</f>
        <v>0</v>
      </c>
      <c r="Y14" s="20">
        <f>IF(AND(Y$3&gt;=$D14,Y$3&lt;$D14+$E14),1,0)</f>
        <v>0</v>
      </c>
      <c r="Z14" s="20">
        <f>IF(AND(Z$3&gt;=$D14,Z$3&lt;$D14+$E14),1,0)</f>
        <v>0</v>
      </c>
      <c r="AA14" s="20">
        <f>IF(AND(AA$3&gt;=$D14,AA$3&lt;$D14+$E14),1,0)</f>
        <v>0</v>
      </c>
      <c r="AB14" s="20">
        <f>IF(AND(AB$3&gt;=$D14,AB$3&lt;$D14+$E14),1,0)</f>
        <v>0</v>
      </c>
      <c r="AC14" s="20">
        <f>IF(AND(AC$3&gt;=$D14,AC$3&lt;$D14+$E14),1,0)</f>
        <v>0</v>
      </c>
    </row>
    <row r="15" spans="1:29" ht="15.75" thickBot="1" x14ac:dyDescent="0.3">
      <c r="C15" s="22"/>
      <c r="D15" s="28"/>
      <c r="E15" s="28"/>
      <c r="F15" s="32" t="str">
        <f>IF(E14=0,"",COUNTIF(G15:AC15,1)/E14*100)</f>
        <v/>
      </c>
      <c r="G15" s="24">
        <f ca="1">IF(AND(G$3&lt;=$F$3,G14&gt;0),1,0)</f>
        <v>0</v>
      </c>
      <c r="H15" s="24">
        <f ca="1">IF(AND(H$3&lt;=$F$3,H14&gt;0),1,0)</f>
        <v>0</v>
      </c>
      <c r="I15" s="24">
        <f ca="1">IF(AND(I$3&lt;=$F$3,I14&gt;0),1,0)</f>
        <v>0</v>
      </c>
      <c r="J15" s="24">
        <f ca="1">IF(AND(J$3&lt;=$F$3,J14&gt;0),1,0)</f>
        <v>0</v>
      </c>
      <c r="K15" s="24">
        <f ca="1">IF(AND(K$3&lt;=$F$3,K14&gt;0),1,0)</f>
        <v>0</v>
      </c>
      <c r="L15" s="24">
        <f ca="1">IF(AND(L$3&lt;=$F$3,L14&gt;0),1,0)</f>
        <v>0</v>
      </c>
      <c r="M15" s="24">
        <f ca="1">IF(AND(M$3&lt;=$F$3,M14&gt;0),1,0)</f>
        <v>0</v>
      </c>
      <c r="N15" s="24">
        <f ca="1">IF(AND(N$3&lt;=$F$3,N14&gt;0),1,0)</f>
        <v>0</v>
      </c>
      <c r="O15" s="24">
        <f ca="1">IF(AND(O$3&lt;=$F$3,O14&gt;0),1,0)</f>
        <v>0</v>
      </c>
      <c r="P15" s="24">
        <f ca="1">IF(AND(P$3&lt;=$F$3,P14&gt;0),1,0)</f>
        <v>0</v>
      </c>
      <c r="Q15" s="24">
        <f ca="1">IF(AND(Q$3&lt;=$F$3,Q14&gt;0),1,0)</f>
        <v>0</v>
      </c>
      <c r="R15" s="24">
        <f ca="1">IF(AND(R$3&lt;=$F$3,R14&gt;0),1,0)</f>
        <v>0</v>
      </c>
      <c r="S15" s="24">
        <f ca="1">IF(AND(S$3&lt;=$F$3,S14&gt;0),1,0)</f>
        <v>0</v>
      </c>
      <c r="T15" s="24">
        <f ca="1">IF(AND(T$3&lt;=$F$3,T14&gt;0),1,0)</f>
        <v>0</v>
      </c>
      <c r="U15" s="24">
        <f ca="1">IF(AND(U$3&lt;=$F$3,U14&gt;0),1,0)</f>
        <v>0</v>
      </c>
      <c r="V15" s="24">
        <f ca="1">IF(AND(V$3&lt;=$F$3,V14&gt;0),1,0)</f>
        <v>0</v>
      </c>
      <c r="W15" s="24">
        <f ca="1">IF(AND(W$3&lt;=$F$3,W14&gt;0),1,0)</f>
        <v>0</v>
      </c>
      <c r="X15" s="24">
        <f ca="1">IF(AND(X$3&lt;=$F$3,X14&gt;0),1,0)</f>
        <v>0</v>
      </c>
      <c r="Y15" s="24">
        <f ca="1">IF(AND(Y$3&lt;=$F$3,Y14&gt;0),1,0)</f>
        <v>0</v>
      </c>
      <c r="Z15" s="24">
        <f ca="1">IF(AND(Z$3&lt;=$F$3,Z14&gt;0),1,0)</f>
        <v>0</v>
      </c>
      <c r="AA15" s="24">
        <f ca="1">IF(AND(AA$3&lt;=$F$3,AA14&gt;0),1,0)</f>
        <v>0</v>
      </c>
      <c r="AB15" s="24">
        <f ca="1">IF(AND(AB$3&lt;=$F$3,AB14&gt;0),1,0)</f>
        <v>0</v>
      </c>
      <c r="AC15" s="24">
        <f ca="1">IF(AND(AC$3&lt;=$F$3,AC14&gt;0),1,0)</f>
        <v>0</v>
      </c>
    </row>
    <row r="16" spans="1:29" x14ac:dyDescent="0.25">
      <c r="C16" s="48" t="s">
        <v>15</v>
      </c>
      <c r="D16" s="19"/>
      <c r="E16" s="25"/>
      <c r="F16" s="27"/>
      <c r="G16" s="20">
        <f>IF(AND(G$3&gt;=$D16,G$3&lt;$D16+$E16),1,0)</f>
        <v>0</v>
      </c>
      <c r="H16" s="20">
        <f>IF(AND(H$3&gt;=$D16,H$3&lt;$D16+$E16),1,0)</f>
        <v>0</v>
      </c>
      <c r="I16" s="20">
        <f>IF(AND(I$3&gt;=$D16,I$3&lt;$D16+$E16),1,0)</f>
        <v>0</v>
      </c>
      <c r="J16" s="20">
        <f>IF(AND(J$3&gt;=$D16,J$3&lt;$D16+$E16),1,0)</f>
        <v>0</v>
      </c>
      <c r="K16" s="20">
        <f>IF(AND(K$3&gt;=$D16,K$3&lt;$D16+$E16),1,0)</f>
        <v>0</v>
      </c>
      <c r="L16" s="20">
        <f>IF(AND(L$3&gt;=$D16,L$3&lt;$D16+$E16),1,0)</f>
        <v>0</v>
      </c>
      <c r="M16" s="20">
        <f>IF(AND(M$3&gt;=$D16,M$3&lt;$D16+$E16),1,0)</f>
        <v>0</v>
      </c>
      <c r="N16" s="20">
        <f>IF(AND(N$3&gt;=$D16,N$3&lt;$D16+$E16),1,0)</f>
        <v>0</v>
      </c>
      <c r="O16" s="20">
        <f>IF(AND(O$3&gt;=$D16,O$3&lt;$D16+$E16),1,0)</f>
        <v>0</v>
      </c>
      <c r="P16" s="20">
        <f>IF(AND(P$3&gt;=$D16,P$3&lt;$D16+$E16),1,0)</f>
        <v>0</v>
      </c>
      <c r="Q16" s="20">
        <f>IF(AND(Q$3&gt;=$D16,Q$3&lt;$D16+$E16),1,0)</f>
        <v>0</v>
      </c>
      <c r="R16" s="20">
        <f>IF(AND(R$3&gt;=$D16,R$3&lt;$D16+$E16),1,0)</f>
        <v>0</v>
      </c>
      <c r="S16" s="20">
        <f>IF(AND(S$3&gt;=$D16,S$3&lt;$D16+$E16),1,0)</f>
        <v>0</v>
      </c>
      <c r="T16" s="20">
        <f>IF(AND(T$3&gt;=$D16,T$3&lt;$D16+$E16),1,0)</f>
        <v>0</v>
      </c>
      <c r="U16" s="20">
        <f>IF(AND(U$3&gt;=$D16,U$3&lt;$D16+$E16),1,0)</f>
        <v>0</v>
      </c>
      <c r="V16" s="20">
        <f>IF(AND(V$3&gt;=$D16,V$3&lt;$D16+$E16),1,0)</f>
        <v>0</v>
      </c>
      <c r="W16" s="20">
        <f>IF(AND(W$3&gt;=$D16,W$3&lt;$D16+$E16),1,0)</f>
        <v>0</v>
      </c>
      <c r="X16" s="20">
        <f>IF(AND(X$3&gt;=$D16,X$3&lt;$D16+$E16),1,0)</f>
        <v>0</v>
      </c>
      <c r="Y16" s="20">
        <f>IF(AND(Y$3&gt;=$D16,Y$3&lt;$D16+$E16),1,0)</f>
        <v>0</v>
      </c>
      <c r="Z16" s="20">
        <f>IF(AND(Z$3&gt;=$D16,Z$3&lt;$D16+$E16),1,0)</f>
        <v>0</v>
      </c>
      <c r="AA16" s="20">
        <f>IF(AND(AA$3&gt;=$D16,AA$3&lt;$D16+$E16),1,0)</f>
        <v>0</v>
      </c>
      <c r="AB16" s="20">
        <f>IF(AND(AB$3&gt;=$D16,AB$3&lt;$D16+$E16),1,0)</f>
        <v>0</v>
      </c>
      <c r="AC16" s="20">
        <f>IF(AND(AC$3&gt;=$D16,AC$3&lt;$D16+$E16),1,0)</f>
        <v>0</v>
      </c>
    </row>
    <row r="17" spans="1:29" ht="15.75" thickBot="1" x14ac:dyDescent="0.3">
      <c r="C17" s="22"/>
      <c r="D17" s="28"/>
      <c r="E17" s="28"/>
      <c r="F17" s="32" t="str">
        <f>IF(E16=0,"",COUNTIF(G17:AC17,1)/E16*100)</f>
        <v/>
      </c>
      <c r="G17" s="24">
        <f ca="1">IF(AND(G$3&lt;=$F$3,G16&gt;0),1,0)</f>
        <v>0</v>
      </c>
      <c r="H17" s="24">
        <f ca="1">IF(AND(H$3&lt;=$F$3,H16&gt;0),1,0)</f>
        <v>0</v>
      </c>
      <c r="I17" s="24">
        <f ca="1">IF(AND(I$3&lt;=$F$3,I16&gt;0),1,0)</f>
        <v>0</v>
      </c>
      <c r="J17" s="24">
        <f ca="1">IF(AND(J$3&lt;=$F$3,J16&gt;0),1,0)</f>
        <v>0</v>
      </c>
      <c r="K17" s="24">
        <f ca="1">IF(AND(K$3&lt;=$F$3,K16&gt;0),1,0)</f>
        <v>0</v>
      </c>
      <c r="L17" s="24">
        <f ca="1">IF(AND(L$3&lt;=$F$3,L16&gt;0),1,0)</f>
        <v>0</v>
      </c>
      <c r="M17" s="24">
        <f ca="1">IF(AND(M$3&lt;=$F$3,M16&gt;0),1,0)</f>
        <v>0</v>
      </c>
      <c r="N17" s="24">
        <f ca="1">IF(AND(N$3&lt;=$F$3,N16&gt;0),1,0)</f>
        <v>0</v>
      </c>
      <c r="O17" s="24">
        <f ca="1">IF(AND(O$3&lt;=$F$3,O16&gt;0),1,0)</f>
        <v>0</v>
      </c>
      <c r="P17" s="24">
        <f ca="1">IF(AND(P$3&lt;=$F$3,P16&gt;0),1,0)</f>
        <v>0</v>
      </c>
      <c r="Q17" s="24">
        <f ca="1">IF(AND(Q$3&lt;=$F$3,Q16&gt;0),1,0)</f>
        <v>0</v>
      </c>
      <c r="R17" s="24">
        <f ca="1">IF(AND(R$3&lt;=$F$3,R16&gt;0),1,0)</f>
        <v>0</v>
      </c>
      <c r="S17" s="24">
        <f ca="1">IF(AND(S$3&lt;=$F$3,S16&gt;0),1,0)</f>
        <v>0</v>
      </c>
      <c r="T17" s="24">
        <f ca="1">IF(AND(T$3&lt;=$F$3,T16&gt;0),1,0)</f>
        <v>0</v>
      </c>
      <c r="U17" s="24">
        <f ca="1">IF(AND(U$3&lt;=$F$3,U16&gt;0),1,0)</f>
        <v>0</v>
      </c>
      <c r="V17" s="24">
        <f ca="1">IF(AND(V$3&lt;=$F$3,V16&gt;0),1,0)</f>
        <v>0</v>
      </c>
      <c r="W17" s="24">
        <f ca="1">IF(AND(W$3&lt;=$F$3,W16&gt;0),1,0)</f>
        <v>0</v>
      </c>
      <c r="X17" s="24">
        <f ca="1">IF(AND(X$3&lt;=$F$3,X16&gt;0),1,0)</f>
        <v>0</v>
      </c>
      <c r="Y17" s="24">
        <f ca="1">IF(AND(Y$3&lt;=$F$3,Y16&gt;0),1,0)</f>
        <v>0</v>
      </c>
      <c r="Z17" s="24">
        <f ca="1">IF(AND(Z$3&lt;=$F$3,Z16&gt;0),1,0)</f>
        <v>0</v>
      </c>
      <c r="AA17" s="24">
        <f ca="1">IF(AND(AA$3&lt;=$F$3,AA16&gt;0),1,0)</f>
        <v>0</v>
      </c>
      <c r="AB17" s="24">
        <f ca="1">IF(AND(AB$3&lt;=$F$3,AB16&gt;0),1,0)</f>
        <v>0</v>
      </c>
      <c r="AC17" s="24">
        <f ca="1">IF(AND(AC$3&lt;=$F$3,AC16&gt;0),1,0)</f>
        <v>0</v>
      </c>
    </row>
    <row r="18" spans="1:29" x14ac:dyDescent="0.25">
      <c r="C18" s="48" t="s">
        <v>16</v>
      </c>
      <c r="D18" s="19"/>
      <c r="E18" s="25"/>
      <c r="F18" s="27"/>
      <c r="G18" s="20">
        <f>IF(AND(G$3&gt;=$D18,G$3&lt;$D18+$E18),1,0)</f>
        <v>0</v>
      </c>
      <c r="H18" s="20">
        <f>IF(AND(H$3&gt;=$D18,H$3&lt;$D18+$E18),1,0)</f>
        <v>0</v>
      </c>
      <c r="I18" s="20">
        <f>IF(AND(I$3&gt;=$D18,I$3&lt;$D18+$E18),1,0)</f>
        <v>0</v>
      </c>
      <c r="J18" s="20">
        <f>IF(AND(J$3&gt;=$D18,J$3&lt;$D18+$E18),1,0)</f>
        <v>0</v>
      </c>
      <c r="K18" s="20">
        <f>IF(AND(K$3&gt;=$D18,K$3&lt;$D18+$E18),1,0)</f>
        <v>0</v>
      </c>
      <c r="L18" s="20">
        <f>IF(AND(L$3&gt;=$D18,L$3&lt;$D18+$E18),1,0)</f>
        <v>0</v>
      </c>
      <c r="M18" s="20">
        <f>IF(AND(M$3&gt;=$D18,M$3&lt;$D18+$E18),1,0)</f>
        <v>0</v>
      </c>
      <c r="N18" s="20">
        <f>IF(AND(N$3&gt;=$D18,N$3&lt;$D18+$E18),1,0)</f>
        <v>0</v>
      </c>
      <c r="O18" s="20">
        <f>IF(AND(O$3&gt;=$D18,O$3&lt;$D18+$E18),1,0)</f>
        <v>0</v>
      </c>
      <c r="P18" s="20">
        <f>IF(AND(P$3&gt;=$D18,P$3&lt;$D18+$E18),1,0)</f>
        <v>0</v>
      </c>
      <c r="Q18" s="20">
        <f>IF(AND(Q$3&gt;=$D18,Q$3&lt;$D18+$E18),1,0)</f>
        <v>0</v>
      </c>
      <c r="R18" s="20">
        <f>IF(AND(R$3&gt;=$D18,R$3&lt;$D18+$E18),1,0)</f>
        <v>0</v>
      </c>
      <c r="S18" s="20">
        <f>IF(AND(S$3&gt;=$D18,S$3&lt;$D18+$E18),1,0)</f>
        <v>0</v>
      </c>
      <c r="T18" s="20">
        <f>IF(AND(T$3&gt;=$D18,T$3&lt;$D18+$E18),1,0)</f>
        <v>0</v>
      </c>
      <c r="U18" s="20">
        <f>IF(AND(U$3&gt;=$D18,U$3&lt;$D18+$E18),1,0)</f>
        <v>0</v>
      </c>
      <c r="V18" s="20">
        <f>IF(AND(V$3&gt;=$D18,V$3&lt;$D18+$E18),1,0)</f>
        <v>0</v>
      </c>
      <c r="W18" s="20">
        <f>IF(AND(W$3&gt;=$D18,W$3&lt;$D18+$E18),1,0)</f>
        <v>0</v>
      </c>
      <c r="X18" s="20">
        <f>IF(AND(X$3&gt;=$D18,X$3&lt;$D18+$E18),1,0)</f>
        <v>0</v>
      </c>
      <c r="Y18" s="20">
        <f>IF(AND(Y$3&gt;=$D18,Y$3&lt;$D18+$E18),1,0)</f>
        <v>0</v>
      </c>
      <c r="Z18" s="20">
        <f>IF(AND(Z$3&gt;=$D18,Z$3&lt;$D18+$E18),1,0)</f>
        <v>0</v>
      </c>
      <c r="AA18" s="20">
        <f>IF(AND(AA$3&gt;=$D18,AA$3&lt;$D18+$E18),1,0)</f>
        <v>0</v>
      </c>
      <c r="AB18" s="20">
        <f>IF(AND(AB$3&gt;=$D18,AB$3&lt;$D18+$E18),1,0)</f>
        <v>0</v>
      </c>
      <c r="AC18" s="20">
        <f>IF(AND(AC$3&gt;=$D18,AC$3&lt;$D18+$E18),1,0)</f>
        <v>0</v>
      </c>
    </row>
    <row r="19" spans="1:29" ht="15.75" thickBot="1" x14ac:dyDescent="0.3">
      <c r="C19" s="22"/>
      <c r="D19" s="28"/>
      <c r="E19" s="28"/>
      <c r="F19" s="32" t="str">
        <f>IF(E18=0,"",COUNTIF(G19:AC19,1)/E18*100)</f>
        <v/>
      </c>
      <c r="G19" s="24">
        <f ca="1">IF(AND(G$3&lt;=$F$3,G18&gt;0),1,0)</f>
        <v>0</v>
      </c>
      <c r="H19" s="24">
        <f ca="1">IF(AND(H$3&lt;=$F$3,H18&gt;0),1,0)</f>
        <v>0</v>
      </c>
      <c r="I19" s="24">
        <f ca="1">IF(AND(I$3&lt;=$F$3,I18&gt;0),1,0)</f>
        <v>0</v>
      </c>
      <c r="J19" s="24">
        <f ca="1">IF(AND(J$3&lt;=$F$3,J18&gt;0),1,0)</f>
        <v>0</v>
      </c>
      <c r="K19" s="24">
        <f ca="1">IF(AND(K$3&lt;=$F$3,K18&gt;0),1,0)</f>
        <v>0</v>
      </c>
      <c r="L19" s="24">
        <f ca="1">IF(AND(L$3&lt;=$F$3,L18&gt;0),1,0)</f>
        <v>0</v>
      </c>
      <c r="M19" s="24">
        <f ca="1">IF(AND(M$3&lt;=$F$3,M18&gt;0),1,0)</f>
        <v>0</v>
      </c>
      <c r="N19" s="24">
        <f ca="1">IF(AND(N$3&lt;=$F$3,N18&gt;0),1,0)</f>
        <v>0</v>
      </c>
      <c r="O19" s="24">
        <f ca="1">IF(AND(O$3&lt;=$F$3,O18&gt;0),1,0)</f>
        <v>0</v>
      </c>
      <c r="P19" s="24">
        <f ca="1">IF(AND(P$3&lt;=$F$3,P18&gt;0),1,0)</f>
        <v>0</v>
      </c>
      <c r="Q19" s="24">
        <f ca="1">IF(AND(Q$3&lt;=$F$3,Q18&gt;0),1,0)</f>
        <v>0</v>
      </c>
      <c r="R19" s="24">
        <f ca="1">IF(AND(R$3&lt;=$F$3,R18&gt;0),1,0)</f>
        <v>0</v>
      </c>
      <c r="S19" s="24">
        <f ca="1">IF(AND(S$3&lt;=$F$3,S18&gt;0),1,0)</f>
        <v>0</v>
      </c>
      <c r="T19" s="24">
        <f ca="1">IF(AND(T$3&lt;=$F$3,T18&gt;0),1,0)</f>
        <v>0</v>
      </c>
      <c r="U19" s="24">
        <f ca="1">IF(AND(U$3&lt;=$F$3,U18&gt;0),1,0)</f>
        <v>0</v>
      </c>
      <c r="V19" s="24">
        <f ca="1">IF(AND(V$3&lt;=$F$3,V18&gt;0),1,0)</f>
        <v>0</v>
      </c>
      <c r="W19" s="24">
        <f ca="1">IF(AND(W$3&lt;=$F$3,W18&gt;0),1,0)</f>
        <v>0</v>
      </c>
      <c r="X19" s="24">
        <f ca="1">IF(AND(X$3&lt;=$F$3,X18&gt;0),1,0)</f>
        <v>0</v>
      </c>
      <c r="Y19" s="24">
        <f ca="1">IF(AND(Y$3&lt;=$F$3,Y18&gt;0),1,0)</f>
        <v>0</v>
      </c>
      <c r="Z19" s="24">
        <f ca="1">IF(AND(Z$3&lt;=$F$3,Z18&gt;0),1,0)</f>
        <v>0</v>
      </c>
      <c r="AA19" s="24">
        <f ca="1">IF(AND(AA$3&lt;=$F$3,AA18&gt;0),1,0)</f>
        <v>0</v>
      </c>
      <c r="AB19" s="24">
        <f ca="1">IF(AND(AB$3&lt;=$F$3,AB18&gt;0),1,0)</f>
        <v>0</v>
      </c>
      <c r="AC19" s="24">
        <f ca="1">IF(AND(AC$3&lt;=$F$3,AC18&gt;0),1,0)</f>
        <v>0</v>
      </c>
    </row>
    <row r="20" spans="1:29" ht="15.75" thickBot="1" x14ac:dyDescent="0.3">
      <c r="A20" s="46" t="s">
        <v>23</v>
      </c>
      <c r="C20" s="47" t="s">
        <v>12</v>
      </c>
      <c r="D20" s="19"/>
      <c r="E20" s="25"/>
      <c r="F20" s="27"/>
      <c r="G20" s="20">
        <f>IF(AND(G$3&gt;=$D20,G$3&lt;$D20+$E20),1,0)</f>
        <v>0</v>
      </c>
      <c r="H20" s="20">
        <f>IF(AND(H$3&gt;=$D20,H$3&lt;$D20+$E20),1,0)</f>
        <v>0</v>
      </c>
      <c r="I20" s="20">
        <f>IF(AND(I$3&gt;=$D20,I$3&lt;$D20+$E20),1,0)</f>
        <v>0</v>
      </c>
      <c r="J20" s="20">
        <f>IF(AND(J$3&gt;=$D20,J$3&lt;$D20+$E20),1,0)</f>
        <v>0</v>
      </c>
      <c r="K20" s="20">
        <f>IF(AND(K$3&gt;=$D20,K$3&lt;$D20+$E20),1,0)</f>
        <v>0</v>
      </c>
      <c r="L20" s="20">
        <f>IF(AND(L$3&gt;=$D20,L$3&lt;$D20+$E20),1,0)</f>
        <v>0</v>
      </c>
      <c r="M20" s="20">
        <f>IF(AND(M$3&gt;=$D20,M$3&lt;$D20+$E20),1,0)</f>
        <v>0</v>
      </c>
      <c r="N20" s="20">
        <f>IF(AND(N$3&gt;=$D20,N$3&lt;$D20+$E20),1,0)</f>
        <v>0</v>
      </c>
      <c r="O20" s="20">
        <f>IF(AND(O$3&gt;=$D20,O$3&lt;$D20+$E20),1,0)</f>
        <v>0</v>
      </c>
      <c r="P20" s="20">
        <f>IF(AND(P$3&gt;=$D20,P$3&lt;$D20+$E20),1,0)</f>
        <v>0</v>
      </c>
      <c r="Q20" s="20">
        <f>IF(AND(Q$3&gt;=$D20,Q$3&lt;$D20+$E20),1,0)</f>
        <v>0</v>
      </c>
      <c r="R20" s="20">
        <f>IF(AND(R$3&gt;=$D20,R$3&lt;$D20+$E20),1,0)</f>
        <v>0</v>
      </c>
      <c r="S20" s="20">
        <f>IF(AND(S$3&gt;=$D20,S$3&lt;$D20+$E20),1,0)</f>
        <v>0</v>
      </c>
      <c r="T20" s="20">
        <f>IF(AND(T$3&gt;=$D20,T$3&lt;$D20+$E20),1,0)</f>
        <v>0</v>
      </c>
      <c r="U20" s="20">
        <f>IF(AND(U$3&gt;=$D20,U$3&lt;$D20+$E20),1,0)</f>
        <v>0</v>
      </c>
      <c r="V20" s="20">
        <f>IF(AND(V$3&gt;=$D20,V$3&lt;$D20+$E20),1,0)</f>
        <v>0</v>
      </c>
      <c r="W20" s="20">
        <f>IF(AND(W$3&gt;=$D20,W$3&lt;$D20+$E20),1,0)</f>
        <v>0</v>
      </c>
      <c r="X20" s="20">
        <f>IF(AND(X$3&gt;=$D20,X$3&lt;$D20+$E20),1,0)</f>
        <v>0</v>
      </c>
      <c r="Y20" s="20">
        <f>IF(AND(Y$3&gt;=$D20,Y$3&lt;$D20+$E20),1,0)</f>
        <v>0</v>
      </c>
      <c r="Z20" s="20">
        <f>IF(AND(Z$3&gt;=$D20,Z$3&lt;$D20+$E20),1,0)</f>
        <v>0</v>
      </c>
      <c r="AA20" s="20">
        <f>IF(AND(AA$3&gt;=$D20,AA$3&lt;$D20+$E20),1,0)</f>
        <v>0</v>
      </c>
      <c r="AB20" s="20">
        <f>IF(AND(AB$3&gt;=$D20,AB$3&lt;$D20+$E20),1,0)</f>
        <v>0</v>
      </c>
      <c r="AC20" s="20">
        <f>IF(AND(AC$3&gt;=$D20,AC$3&lt;$D20+$E20),1,0)</f>
        <v>0</v>
      </c>
    </row>
    <row r="21" spans="1:29" ht="15.75" thickBot="1" x14ac:dyDescent="0.3">
      <c r="C21" s="22"/>
      <c r="D21" s="28"/>
      <c r="E21" s="28"/>
      <c r="F21" s="44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</row>
    <row r="22" spans="1:29" x14ac:dyDescent="0.25">
      <c r="C22" s="47" t="s">
        <v>13</v>
      </c>
      <c r="D22" s="42"/>
      <c r="E22" s="43"/>
      <c r="F22" s="44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</row>
    <row r="23" spans="1:29" ht="15.75" thickBot="1" x14ac:dyDescent="0.3">
      <c r="C23" s="22"/>
      <c r="D23" s="28"/>
      <c r="E23" s="28"/>
      <c r="F23" s="44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</row>
    <row r="24" spans="1:29" x14ac:dyDescent="0.25">
      <c r="C24" s="47" t="s">
        <v>14</v>
      </c>
      <c r="D24" s="42"/>
      <c r="E24" s="43"/>
      <c r="F24" s="44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</row>
    <row r="25" spans="1:29" ht="15.75" thickBot="1" x14ac:dyDescent="0.3">
      <c r="C25" s="22"/>
      <c r="D25" s="28"/>
      <c r="E25" s="28"/>
      <c r="F25" s="4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</row>
    <row r="26" spans="1:29" x14ac:dyDescent="0.25">
      <c r="C26" s="48" t="s">
        <v>15</v>
      </c>
      <c r="D26" s="42"/>
      <c r="E26" s="43"/>
      <c r="F26" s="44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</row>
    <row r="27" spans="1:29" ht="15.75" thickBot="1" x14ac:dyDescent="0.3">
      <c r="C27" s="49"/>
      <c r="D27" s="50"/>
      <c r="E27" s="51"/>
      <c r="F27" s="52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</row>
    <row r="28" spans="1:29" ht="15.75" thickBot="1" x14ac:dyDescent="0.3">
      <c r="A28" s="46" t="s">
        <v>30</v>
      </c>
      <c r="C28" s="49"/>
      <c r="D28" s="50"/>
      <c r="E28" s="51"/>
      <c r="F28" s="52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</row>
    <row r="29" spans="1:29" ht="15.75" thickBot="1" x14ac:dyDescent="0.3">
      <c r="A29" s="46" t="s">
        <v>31</v>
      </c>
      <c r="C29" s="49"/>
      <c r="D29" s="50"/>
      <c r="E29" s="51"/>
      <c r="F29" s="52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</row>
    <row r="30" spans="1:29" ht="15.75" thickBot="1" x14ac:dyDescent="0.3">
      <c r="A30" s="46" t="s">
        <v>32</v>
      </c>
      <c r="C30" s="49"/>
      <c r="D30" s="50"/>
      <c r="E30" s="51"/>
      <c r="F30" s="52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</row>
    <row r="31" spans="1:29" ht="15.75" thickBot="1" x14ac:dyDescent="0.3">
      <c r="A31" s="46" t="s">
        <v>33</v>
      </c>
      <c r="C31" s="49"/>
      <c r="D31" s="50"/>
      <c r="E31" s="51"/>
      <c r="F31" s="52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</row>
    <row r="32" spans="1:29" ht="15.75" thickBot="1" x14ac:dyDescent="0.3">
      <c r="C32" s="22"/>
      <c r="D32" s="22"/>
      <c r="E32" s="22"/>
      <c r="F32" s="22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</row>
    <row r="33" spans="1:29" ht="15.75" thickBot="1" x14ac:dyDescent="0.3">
      <c r="A33" s="40" t="s">
        <v>25</v>
      </c>
      <c r="C33" s="22"/>
      <c r="D33" s="22"/>
      <c r="E33" s="22"/>
      <c r="F33" s="22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</row>
    <row r="34" spans="1:29" ht="15.75" thickBot="1" x14ac:dyDescent="0.3">
      <c r="A34" s="41" t="s">
        <v>26</v>
      </c>
      <c r="B34" s="41"/>
      <c r="C34" s="22"/>
      <c r="D34" s="22"/>
      <c r="E34" s="22"/>
      <c r="F34" s="22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</row>
    <row r="35" spans="1:29" ht="15.75" thickBot="1" x14ac:dyDescent="0.3">
      <c r="C35" s="22"/>
      <c r="D35" s="22"/>
      <c r="E35" s="22"/>
      <c r="F35" s="22"/>
      <c r="G35" s="45"/>
      <c r="H35" s="45"/>
      <c r="I35" s="45"/>
      <c r="J35" s="28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</row>
    <row r="36" spans="1:29" ht="15.75" thickBot="1" x14ac:dyDescent="0.3">
      <c r="A36" s="46" t="s">
        <v>27</v>
      </c>
      <c r="C36" s="22"/>
      <c r="D36" s="22"/>
      <c r="E36" s="22"/>
      <c r="F36" s="22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</row>
    <row r="37" spans="1:29" ht="15.75" thickBot="1" x14ac:dyDescent="0.3">
      <c r="A37" s="46" t="s">
        <v>28</v>
      </c>
      <c r="C37" s="22"/>
      <c r="D37" s="22"/>
      <c r="E37" s="22"/>
      <c r="F37" s="22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</row>
    <row r="38" spans="1:29" ht="15.75" thickBot="1" x14ac:dyDescent="0.3">
      <c r="A38" s="46" t="s">
        <v>29</v>
      </c>
      <c r="C38" s="22"/>
      <c r="D38" s="22"/>
      <c r="E38" s="22"/>
      <c r="F38" s="22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</row>
    <row r="39" spans="1:29" ht="15.75" thickBot="1" x14ac:dyDescent="0.3">
      <c r="A39" s="46" t="s">
        <v>30</v>
      </c>
      <c r="C39" s="22"/>
      <c r="D39" s="28"/>
      <c r="E39" s="28"/>
      <c r="F39" s="32" t="str">
        <f>IF(E20=0,"",COUNTIF(G39:AC39,1)/E20*100)</f>
        <v/>
      </c>
      <c r="G39" s="24">
        <f ca="1">IF(AND(G$3&lt;=$F$3,G20&gt;0),1,0)</f>
        <v>0</v>
      </c>
      <c r="H39" s="24">
        <f ca="1">IF(AND(H$3&lt;=$F$3,H20&gt;0),1,0)</f>
        <v>0</v>
      </c>
      <c r="I39" s="24">
        <f ca="1">IF(AND(I$3&lt;=$F$3,I20&gt;0),1,0)</f>
        <v>0</v>
      </c>
      <c r="J39" s="24">
        <f ca="1">IF(AND(J$3&lt;=$F$3,J20&gt;0),1,0)</f>
        <v>0</v>
      </c>
      <c r="K39" s="24">
        <f ca="1">IF(AND(K$3&lt;=$F$3,K20&gt;0),1,0)</f>
        <v>0</v>
      </c>
      <c r="L39" s="24">
        <f ca="1">IF(AND(L$3&lt;=$F$3,L20&gt;0),1,0)</f>
        <v>0</v>
      </c>
      <c r="M39" s="24">
        <f ca="1">IF(AND(M$3&lt;=$F$3,M20&gt;0),1,0)</f>
        <v>0</v>
      </c>
      <c r="N39" s="24">
        <f ca="1">IF(AND(N$3&lt;=$F$3,N20&gt;0),1,0)</f>
        <v>0</v>
      </c>
      <c r="O39" s="24">
        <f ca="1">IF(AND(O$3&lt;=$F$3,O20&gt;0),1,0)</f>
        <v>0</v>
      </c>
      <c r="P39" s="24">
        <f ca="1">IF(AND(P$3&lt;=$F$3,P20&gt;0),1,0)</f>
        <v>0</v>
      </c>
      <c r="Q39" s="24">
        <f ca="1">IF(AND(Q$3&lt;=$F$3,Q20&gt;0),1,0)</f>
        <v>0</v>
      </c>
      <c r="R39" s="24">
        <f ca="1">IF(AND(R$3&lt;=$F$3,R20&gt;0),1,0)</f>
        <v>0</v>
      </c>
      <c r="S39" s="24">
        <f ca="1">IF(AND(S$3&lt;=$F$3,S20&gt;0),1,0)</f>
        <v>0</v>
      </c>
      <c r="T39" s="24">
        <f ca="1">IF(AND(T$3&lt;=$F$3,T20&gt;0),1,0)</f>
        <v>0</v>
      </c>
      <c r="U39" s="24">
        <f ca="1">IF(AND(U$3&lt;=$F$3,U20&gt;0),1,0)</f>
        <v>0</v>
      </c>
      <c r="V39" s="24">
        <f ca="1">IF(AND(V$3&lt;=$F$3,V20&gt;0),1,0)</f>
        <v>0</v>
      </c>
      <c r="W39" s="24">
        <f ca="1">IF(AND(W$3&lt;=$F$3,W20&gt;0),1,0)</f>
        <v>0</v>
      </c>
      <c r="X39" s="24">
        <f ca="1">IF(AND(X$3&lt;=$F$3,X20&gt;0),1,0)</f>
        <v>0</v>
      </c>
      <c r="Y39" s="24">
        <f ca="1">IF(AND(Y$3&lt;=$F$3,Y20&gt;0),1,0)</f>
        <v>0</v>
      </c>
      <c r="Z39" s="24">
        <f ca="1">IF(AND(Z$3&lt;=$F$3,Z20&gt;0),1,0)</f>
        <v>0</v>
      </c>
      <c r="AA39" s="24">
        <f ca="1">IF(AND(AA$3&lt;=$F$3,AA20&gt;0),1,0)</f>
        <v>0</v>
      </c>
      <c r="AB39" s="24">
        <f ca="1">IF(AND(AB$3&lt;=$F$3,AB20&gt;0),1,0)</f>
        <v>0</v>
      </c>
      <c r="AC39" s="24">
        <f ca="1">IF(AND(AC$3&lt;=$F$3,AC20&gt;0),1,0)</f>
        <v>0</v>
      </c>
    </row>
    <row r="40" spans="1:29" ht="15.75" thickBot="1" x14ac:dyDescent="0.3">
      <c r="A40" s="46" t="s">
        <v>31</v>
      </c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</row>
    <row r="41" spans="1:29" ht="15.75" thickBot="1" x14ac:dyDescent="0.3">
      <c r="A41" s="46" t="s">
        <v>32</v>
      </c>
      <c r="C41" s="8"/>
      <c r="D41" s="34" t="s">
        <v>19</v>
      </c>
      <c r="E41" s="35" t="s">
        <v>10</v>
      </c>
      <c r="F41" s="36" t="s">
        <v>18</v>
      </c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</row>
    <row r="42" spans="1:29" ht="15.75" thickBot="1" x14ac:dyDescent="0.3">
      <c r="A42" s="46" t="s">
        <v>33</v>
      </c>
      <c r="D42" s="38">
        <f>+F42-E42</f>
        <v>43895</v>
      </c>
      <c r="E42" s="14">
        <v>30</v>
      </c>
      <c r="F42" s="37">
        <v>43925</v>
      </c>
      <c r="G42"/>
      <c r="H42"/>
      <c r="I42"/>
      <c r="J42"/>
      <c r="K42"/>
      <c r="L42"/>
      <c r="M42"/>
      <c r="N42"/>
      <c r="O42"/>
      <c r="P42"/>
    </row>
    <row r="43" spans="1:29" x14ac:dyDescent="0.25">
      <c r="G43"/>
      <c r="H43"/>
      <c r="I43"/>
      <c r="J43"/>
      <c r="K43"/>
      <c r="L43"/>
      <c r="M43"/>
      <c r="N43"/>
      <c r="O43"/>
      <c r="P43"/>
    </row>
    <row r="44" spans="1:29" x14ac:dyDescent="0.25">
      <c r="A44" s="40" t="s">
        <v>34</v>
      </c>
      <c r="D44" s="53" t="s">
        <v>36</v>
      </c>
      <c r="E44" s="53">
        <v>2</v>
      </c>
      <c r="F44" s="53" t="s">
        <v>37</v>
      </c>
      <c r="G44"/>
      <c r="H44" t="s">
        <v>38</v>
      </c>
      <c r="I44"/>
      <c r="J44"/>
      <c r="K44"/>
      <c r="L44"/>
      <c r="M44"/>
      <c r="N44"/>
      <c r="O44"/>
      <c r="P44"/>
    </row>
    <row r="45" spans="1:29" x14ac:dyDescent="0.25">
      <c r="A45" s="41" t="s">
        <v>35</v>
      </c>
      <c r="B45" s="41"/>
      <c r="H45" s="6" t="s">
        <v>39</v>
      </c>
    </row>
    <row r="46" spans="1:29" ht="15.75" thickBot="1" x14ac:dyDescent="0.3"/>
    <row r="47" spans="1:29" ht="15.75" thickBot="1" x14ac:dyDescent="0.3">
      <c r="A47" s="46" t="s">
        <v>27</v>
      </c>
    </row>
    <row r="48" spans="1:29" ht="15.75" thickBot="1" x14ac:dyDescent="0.3">
      <c r="A48" s="46" t="s">
        <v>28</v>
      </c>
    </row>
    <row r="49" spans="1:1" ht="15.75" thickBot="1" x14ac:dyDescent="0.3">
      <c r="A49" s="46" t="s">
        <v>29</v>
      </c>
    </row>
    <row r="50" spans="1:1" ht="15.75" thickBot="1" x14ac:dyDescent="0.3">
      <c r="A50" s="46" t="s">
        <v>30</v>
      </c>
    </row>
    <row r="51" spans="1:1" ht="15.75" thickBot="1" x14ac:dyDescent="0.3">
      <c r="A51" s="46" t="s">
        <v>31</v>
      </c>
    </row>
    <row r="52" spans="1:1" ht="15.75" thickBot="1" x14ac:dyDescent="0.3">
      <c r="A52" s="46" t="s">
        <v>32</v>
      </c>
    </row>
    <row r="53" spans="1:1" ht="15.75" thickBot="1" x14ac:dyDescent="0.3">
      <c r="A53" s="46" t="s">
        <v>33</v>
      </c>
    </row>
  </sheetData>
  <phoneticPr fontId="9" type="noConversion"/>
  <conditionalFormatting sqref="G6:O7 G6:AC6 G8:AC8 G10:AC10 H7:AC9 H11:AC11 G12:AC21">
    <cfRule type="expression" dxfId="150" priority="273">
      <formula>G2=7</formula>
    </cfRule>
  </conditionalFormatting>
  <conditionalFormatting sqref="P7">
    <cfRule type="expression" dxfId="149" priority="272">
      <formula>P3=7</formula>
    </cfRule>
  </conditionalFormatting>
  <conditionalFormatting sqref="G8:AC22">
    <cfRule type="expression" dxfId="148" priority="271">
      <formula>G3=7</formula>
    </cfRule>
  </conditionalFormatting>
  <conditionalFormatting sqref="G6:AC24 G39:AC39 H25:AC34 H36:AC38 H35:I35 K35:AC35">
    <cfRule type="cellIs" dxfId="147" priority="270" operator="equal">
      <formula>1</formula>
    </cfRule>
  </conditionalFormatting>
  <conditionalFormatting sqref="Q6">
    <cfRule type="expression" dxfId="146" priority="260">
      <formula>Q1=7</formula>
    </cfRule>
  </conditionalFormatting>
  <conditionalFormatting sqref="K6">
    <cfRule type="expression" dxfId="145" priority="263">
      <formula>K1=7</formula>
    </cfRule>
  </conditionalFormatting>
  <conditionalFormatting sqref="Q6">
    <cfRule type="expression" dxfId="144" priority="262">
      <formula>Q1=7</formula>
    </cfRule>
  </conditionalFormatting>
  <conditionalFormatting sqref="G6:P6">
    <cfRule type="expression" dxfId="143" priority="261">
      <formula>G1=7</formula>
    </cfRule>
  </conditionalFormatting>
  <conditionalFormatting sqref="G7:AC7 G39:AC39">
    <cfRule type="expression" dxfId="142" priority="274">
      <formula>G20=7</formula>
    </cfRule>
  </conditionalFormatting>
  <conditionalFormatting sqref="G10:AC23">
    <cfRule type="expression" dxfId="141" priority="278">
      <formula>G4=7</formula>
    </cfRule>
  </conditionalFormatting>
  <conditionalFormatting sqref="G8:O9">
    <cfRule type="expression" dxfId="140" priority="256">
      <formula>G4=7</formula>
    </cfRule>
  </conditionalFormatting>
  <conditionalFormatting sqref="P9">
    <cfRule type="expression" dxfId="139" priority="255">
      <formula>P5=7</formula>
    </cfRule>
  </conditionalFormatting>
  <conditionalFormatting sqref="Q8">
    <cfRule type="expression" dxfId="138" priority="251">
      <formula>Q3=7</formula>
    </cfRule>
  </conditionalFormatting>
  <conditionalFormatting sqref="K8">
    <cfRule type="expression" dxfId="137" priority="254">
      <formula>K3=7</formula>
    </cfRule>
  </conditionalFormatting>
  <conditionalFormatting sqref="Q8">
    <cfRule type="expression" dxfId="136" priority="253">
      <formula>Q3=7</formula>
    </cfRule>
  </conditionalFormatting>
  <conditionalFormatting sqref="G11:AC11 G13:AC13 G15:AC15 G17:AC17 G19:AC19 G9:AC9">
    <cfRule type="expression" dxfId="135" priority="257">
      <formula>G40=7</formula>
    </cfRule>
  </conditionalFormatting>
  <conditionalFormatting sqref="G10:O11">
    <cfRule type="expression" dxfId="134" priority="246">
      <formula>G6=7</formula>
    </cfRule>
  </conditionalFormatting>
  <conditionalFormatting sqref="P11">
    <cfRule type="expression" dxfId="133" priority="245">
      <formula>P7=7</formula>
    </cfRule>
  </conditionalFormatting>
  <conditionalFormatting sqref="Q10">
    <cfRule type="expression" dxfId="132" priority="241">
      <formula>Q5=7</formula>
    </cfRule>
  </conditionalFormatting>
  <conditionalFormatting sqref="K10">
    <cfRule type="expression" dxfId="131" priority="244">
      <formula>K5=7</formula>
    </cfRule>
  </conditionalFormatting>
  <conditionalFormatting sqref="Q10">
    <cfRule type="expression" dxfId="130" priority="243">
      <formula>Q5=7</formula>
    </cfRule>
  </conditionalFormatting>
  <conditionalFormatting sqref="Q11">
    <cfRule type="expression" dxfId="129" priority="247">
      <formula>Q42=7</formula>
    </cfRule>
  </conditionalFormatting>
  <conditionalFormatting sqref="G9">
    <cfRule type="expression" dxfId="128" priority="236">
      <formula>G5=7</formula>
    </cfRule>
  </conditionalFormatting>
  <conditionalFormatting sqref="G9">
    <cfRule type="expression" dxfId="127" priority="235">
      <formula>G40=7</formula>
    </cfRule>
  </conditionalFormatting>
  <conditionalFormatting sqref="G11">
    <cfRule type="expression" dxfId="126" priority="234">
      <formula>G6=7</formula>
    </cfRule>
  </conditionalFormatting>
  <conditionalFormatting sqref="G11">
    <cfRule type="expression" dxfId="125" priority="233">
      <formula>G7=7</formula>
    </cfRule>
  </conditionalFormatting>
  <conditionalFormatting sqref="G11">
    <cfRule type="expression" dxfId="124" priority="232">
      <formula>G42=7</formula>
    </cfRule>
  </conditionalFormatting>
  <conditionalFormatting sqref="G11">
    <cfRule type="expression" dxfId="123" priority="231">
      <formula>G7=7</formula>
    </cfRule>
  </conditionalFormatting>
  <conditionalFormatting sqref="G11">
    <cfRule type="expression" dxfId="122" priority="230">
      <formula>G42=7</formula>
    </cfRule>
  </conditionalFormatting>
  <conditionalFormatting sqref="G9">
    <cfRule type="expression" dxfId="121" priority="229">
      <formula>G5=7</formula>
    </cfRule>
  </conditionalFormatting>
  <conditionalFormatting sqref="G9">
    <cfRule type="expression" dxfId="120" priority="228">
      <formula>G40=7</formula>
    </cfRule>
  </conditionalFormatting>
  <conditionalFormatting sqref="G11">
    <cfRule type="expression" dxfId="119" priority="223">
      <formula>G6=7</formula>
    </cfRule>
  </conditionalFormatting>
  <conditionalFormatting sqref="G11">
    <cfRule type="expression" dxfId="118" priority="222">
      <formula>G7=7</formula>
    </cfRule>
  </conditionalFormatting>
  <conditionalFormatting sqref="G11">
    <cfRule type="expression" dxfId="117" priority="221">
      <formula>G42=7</formula>
    </cfRule>
  </conditionalFormatting>
  <conditionalFormatting sqref="G11">
    <cfRule type="expression" dxfId="116" priority="220">
      <formula>G7=7</formula>
    </cfRule>
  </conditionalFormatting>
  <conditionalFormatting sqref="G11">
    <cfRule type="expression" dxfId="115" priority="219">
      <formula>G42=7</formula>
    </cfRule>
  </conditionalFormatting>
  <conditionalFormatting sqref="G11">
    <cfRule type="expression" dxfId="114" priority="218">
      <formula>G7=7</formula>
    </cfRule>
  </conditionalFormatting>
  <conditionalFormatting sqref="G11">
    <cfRule type="expression" dxfId="113" priority="217">
      <formula>G42=7</formula>
    </cfRule>
  </conditionalFormatting>
  <conditionalFormatting sqref="P13">
    <cfRule type="expression" dxfId="112" priority="201">
      <formula>P9=7</formula>
    </cfRule>
  </conditionalFormatting>
  <conditionalFormatting sqref="Q12">
    <cfRule type="expression" dxfId="111" priority="197">
      <formula>Q7=7</formula>
    </cfRule>
  </conditionalFormatting>
  <conditionalFormatting sqref="K12">
    <cfRule type="expression" dxfId="110" priority="200">
      <formula>K7=7</formula>
    </cfRule>
  </conditionalFormatting>
  <conditionalFormatting sqref="Q12">
    <cfRule type="expression" dxfId="109" priority="199">
      <formula>Q7=7</formula>
    </cfRule>
  </conditionalFormatting>
  <conditionalFormatting sqref="Q13">
    <cfRule type="expression" dxfId="108" priority="203">
      <formula>Q44=7</formula>
    </cfRule>
  </conditionalFormatting>
  <conditionalFormatting sqref="G13">
    <cfRule type="expression" dxfId="107" priority="192">
      <formula>G8=7</formula>
    </cfRule>
  </conditionalFormatting>
  <conditionalFormatting sqref="G13">
    <cfRule type="expression" dxfId="106" priority="191">
      <formula>G9=7</formula>
    </cfRule>
  </conditionalFormatting>
  <conditionalFormatting sqref="G13">
    <cfRule type="expression" dxfId="105" priority="190">
      <formula>G44=7</formula>
    </cfRule>
  </conditionalFormatting>
  <conditionalFormatting sqref="G13">
    <cfRule type="expression" dxfId="104" priority="189">
      <formula>G9=7</formula>
    </cfRule>
  </conditionalFormatting>
  <conditionalFormatting sqref="G13">
    <cfRule type="expression" dxfId="103" priority="188">
      <formula>G44=7</formula>
    </cfRule>
  </conditionalFormatting>
  <conditionalFormatting sqref="G13">
    <cfRule type="expression" dxfId="102" priority="187">
      <formula>G8=7</formula>
    </cfRule>
  </conditionalFormatting>
  <conditionalFormatting sqref="G13">
    <cfRule type="expression" dxfId="101" priority="186">
      <formula>G9=7</formula>
    </cfRule>
  </conditionalFormatting>
  <conditionalFormatting sqref="G13">
    <cfRule type="expression" dxfId="100" priority="185">
      <formula>G44=7</formula>
    </cfRule>
  </conditionalFormatting>
  <conditionalFormatting sqref="G13">
    <cfRule type="expression" dxfId="99" priority="184">
      <formula>G9=7</formula>
    </cfRule>
  </conditionalFormatting>
  <conditionalFormatting sqref="G13">
    <cfRule type="expression" dxfId="98" priority="183">
      <formula>G44=7</formula>
    </cfRule>
  </conditionalFormatting>
  <conditionalFormatting sqref="G13">
    <cfRule type="expression" dxfId="97" priority="182">
      <formula>G9=7</formula>
    </cfRule>
  </conditionalFormatting>
  <conditionalFormatting sqref="G13">
    <cfRule type="expression" dxfId="96" priority="181">
      <formula>G44=7</formula>
    </cfRule>
  </conditionalFormatting>
  <conditionalFormatting sqref="P15">
    <cfRule type="expression" dxfId="95" priority="164">
      <formula>P11=7</formula>
    </cfRule>
  </conditionalFormatting>
  <conditionalFormatting sqref="Q14">
    <cfRule type="expression" dxfId="94" priority="160">
      <formula>Q9=7</formula>
    </cfRule>
  </conditionalFormatting>
  <conditionalFormatting sqref="K14">
    <cfRule type="expression" dxfId="93" priority="163">
      <formula>K9=7</formula>
    </cfRule>
  </conditionalFormatting>
  <conditionalFormatting sqref="Q14">
    <cfRule type="expression" dxfId="92" priority="162">
      <formula>Q9=7</formula>
    </cfRule>
  </conditionalFormatting>
  <conditionalFormatting sqref="Q15">
    <cfRule type="expression" dxfId="91" priority="166">
      <formula>Q46=7</formula>
    </cfRule>
  </conditionalFormatting>
  <conditionalFormatting sqref="G15">
    <cfRule type="expression" dxfId="90" priority="155">
      <formula>G10=7</formula>
    </cfRule>
  </conditionalFormatting>
  <conditionalFormatting sqref="G15">
    <cfRule type="expression" dxfId="89" priority="154">
      <formula>G11=7</formula>
    </cfRule>
  </conditionalFormatting>
  <conditionalFormatting sqref="G15">
    <cfRule type="expression" dxfId="88" priority="153">
      <formula>G46=7</formula>
    </cfRule>
  </conditionalFormatting>
  <conditionalFormatting sqref="G15">
    <cfRule type="expression" dxfId="87" priority="152">
      <formula>G11=7</formula>
    </cfRule>
  </conditionalFormatting>
  <conditionalFormatting sqref="G15">
    <cfRule type="expression" dxfId="86" priority="151">
      <formula>G46=7</formula>
    </cfRule>
  </conditionalFormatting>
  <conditionalFormatting sqref="G15">
    <cfRule type="expression" dxfId="85" priority="150">
      <formula>G10=7</formula>
    </cfRule>
  </conditionalFormatting>
  <conditionalFormatting sqref="G15">
    <cfRule type="expression" dxfId="84" priority="149">
      <formula>G11=7</formula>
    </cfRule>
  </conditionalFormatting>
  <conditionalFormatting sqref="G15">
    <cfRule type="expression" dxfId="83" priority="148">
      <formula>G46=7</formula>
    </cfRule>
  </conditionalFormatting>
  <conditionalFormatting sqref="G15">
    <cfRule type="expression" dxfId="82" priority="147">
      <formula>G11=7</formula>
    </cfRule>
  </conditionalFormatting>
  <conditionalFormatting sqref="G15">
    <cfRule type="expression" dxfId="81" priority="146">
      <formula>G46=7</formula>
    </cfRule>
  </conditionalFormatting>
  <conditionalFormatting sqref="G15">
    <cfRule type="expression" dxfId="80" priority="145">
      <formula>G11=7</formula>
    </cfRule>
  </conditionalFormatting>
  <conditionalFormatting sqref="G15">
    <cfRule type="expression" dxfId="79" priority="144">
      <formula>G46=7</formula>
    </cfRule>
  </conditionalFormatting>
  <conditionalFormatting sqref="P17">
    <cfRule type="expression" dxfId="78" priority="127">
      <formula>P13=7</formula>
    </cfRule>
  </conditionalFormatting>
  <conditionalFormatting sqref="Q16">
    <cfRule type="expression" dxfId="77" priority="123">
      <formula>Q11=7</formula>
    </cfRule>
  </conditionalFormatting>
  <conditionalFormatting sqref="K16">
    <cfRule type="expression" dxfId="76" priority="126">
      <formula>K11=7</formula>
    </cfRule>
  </conditionalFormatting>
  <conditionalFormatting sqref="Q16">
    <cfRule type="expression" dxfId="75" priority="125">
      <formula>Q11=7</formula>
    </cfRule>
  </conditionalFormatting>
  <conditionalFormatting sqref="Q17">
    <cfRule type="expression" dxfId="74" priority="129">
      <formula>Q48=7</formula>
    </cfRule>
  </conditionalFormatting>
  <conditionalFormatting sqref="G17">
    <cfRule type="expression" dxfId="73" priority="118">
      <formula>G12=7</formula>
    </cfRule>
  </conditionalFormatting>
  <conditionalFormatting sqref="G17">
    <cfRule type="expression" dxfId="72" priority="117">
      <formula>G13=7</formula>
    </cfRule>
  </conditionalFormatting>
  <conditionalFormatting sqref="G17">
    <cfRule type="expression" dxfId="71" priority="116">
      <formula>G48=7</formula>
    </cfRule>
  </conditionalFormatting>
  <conditionalFormatting sqref="G17">
    <cfRule type="expression" dxfId="70" priority="115">
      <formula>G13=7</formula>
    </cfRule>
  </conditionalFormatting>
  <conditionalFormatting sqref="G17">
    <cfRule type="expression" dxfId="69" priority="114">
      <formula>G48=7</formula>
    </cfRule>
  </conditionalFormatting>
  <conditionalFormatting sqref="G17">
    <cfRule type="expression" dxfId="68" priority="113">
      <formula>G12=7</formula>
    </cfRule>
  </conditionalFormatting>
  <conditionalFormatting sqref="G17">
    <cfRule type="expression" dxfId="67" priority="112">
      <formula>G13=7</formula>
    </cfRule>
  </conditionalFormatting>
  <conditionalFormatting sqref="G17">
    <cfRule type="expression" dxfId="66" priority="111">
      <formula>G48=7</formula>
    </cfRule>
  </conditionalFormatting>
  <conditionalFormatting sqref="G17">
    <cfRule type="expression" dxfId="65" priority="110">
      <formula>G13=7</formula>
    </cfRule>
  </conditionalFormatting>
  <conditionalFormatting sqref="G17">
    <cfRule type="expression" dxfId="64" priority="109">
      <formula>G48=7</formula>
    </cfRule>
  </conditionalFormatting>
  <conditionalFormatting sqref="G17">
    <cfRule type="expression" dxfId="63" priority="108">
      <formula>G13=7</formula>
    </cfRule>
  </conditionalFormatting>
  <conditionalFormatting sqref="G17">
    <cfRule type="expression" dxfId="62" priority="107">
      <formula>G48=7</formula>
    </cfRule>
  </conditionalFormatting>
  <conditionalFormatting sqref="P19">
    <cfRule type="expression" dxfId="61" priority="90">
      <formula>P15=7</formula>
    </cfRule>
  </conditionalFormatting>
  <conditionalFormatting sqref="Q18">
    <cfRule type="expression" dxfId="60" priority="86">
      <formula>Q13=7</formula>
    </cfRule>
  </conditionalFormatting>
  <conditionalFormatting sqref="K18">
    <cfRule type="expression" dxfId="59" priority="89">
      <formula>K13=7</formula>
    </cfRule>
  </conditionalFormatting>
  <conditionalFormatting sqref="Q18">
    <cfRule type="expression" dxfId="58" priority="88">
      <formula>Q13=7</formula>
    </cfRule>
  </conditionalFormatting>
  <conditionalFormatting sqref="Q19">
    <cfRule type="expression" dxfId="57" priority="92">
      <formula>Q50=7</formula>
    </cfRule>
  </conditionalFormatting>
  <conditionalFormatting sqref="G19">
    <cfRule type="expression" dxfId="56" priority="81">
      <formula>G14=7</formula>
    </cfRule>
  </conditionalFormatting>
  <conditionalFormatting sqref="G19">
    <cfRule type="expression" dxfId="55" priority="80">
      <formula>G15=7</formula>
    </cfRule>
  </conditionalFormatting>
  <conditionalFormatting sqref="G19">
    <cfRule type="expression" dxfId="54" priority="79">
      <formula>G50=7</formula>
    </cfRule>
  </conditionalFormatting>
  <conditionalFormatting sqref="G19">
    <cfRule type="expression" dxfId="53" priority="78">
      <formula>G15=7</formula>
    </cfRule>
  </conditionalFormatting>
  <conditionalFormatting sqref="G19">
    <cfRule type="expression" dxfId="52" priority="77">
      <formula>G50=7</formula>
    </cfRule>
  </conditionalFormatting>
  <conditionalFormatting sqref="G19">
    <cfRule type="expression" dxfId="51" priority="76">
      <formula>G14=7</formula>
    </cfRule>
  </conditionalFormatting>
  <conditionalFormatting sqref="G19">
    <cfRule type="expression" dxfId="50" priority="75">
      <formula>G15=7</formula>
    </cfRule>
  </conditionalFormatting>
  <conditionalFormatting sqref="G19">
    <cfRule type="expression" dxfId="49" priority="74">
      <formula>G50=7</formula>
    </cfRule>
  </conditionalFormatting>
  <conditionalFormatting sqref="G19">
    <cfRule type="expression" dxfId="48" priority="73">
      <formula>G15=7</formula>
    </cfRule>
  </conditionalFormatting>
  <conditionalFormatting sqref="G19">
    <cfRule type="expression" dxfId="47" priority="72">
      <formula>G50=7</formula>
    </cfRule>
  </conditionalFormatting>
  <conditionalFormatting sqref="G19">
    <cfRule type="expression" dxfId="46" priority="71">
      <formula>G15=7</formula>
    </cfRule>
  </conditionalFormatting>
  <conditionalFormatting sqref="G19">
    <cfRule type="expression" dxfId="45" priority="70">
      <formula>G50=7</formula>
    </cfRule>
  </conditionalFormatting>
  <conditionalFormatting sqref="H32:AC32 G31:AC31 H30:AC30 G29:G30">
    <cfRule type="expression" dxfId="44" priority="53">
      <formula>G15=7</formula>
    </cfRule>
  </conditionalFormatting>
  <conditionalFormatting sqref="Q39">
    <cfRule type="expression" dxfId="43" priority="55">
      <formula>Q52=7</formula>
    </cfRule>
  </conditionalFormatting>
  <conditionalFormatting sqref="G39:AC39 H38:AC38">
    <cfRule type="expression" dxfId="42" priority="43">
      <formula>G16=7</formula>
    </cfRule>
  </conditionalFormatting>
  <conditionalFormatting sqref="G39">
    <cfRule type="expression" dxfId="41" priority="42">
      <formula>G52=7</formula>
    </cfRule>
  </conditionalFormatting>
  <conditionalFormatting sqref="G39">
    <cfRule type="expression" dxfId="40" priority="41">
      <formula>G17=7</formula>
    </cfRule>
  </conditionalFormatting>
  <conditionalFormatting sqref="G39">
    <cfRule type="expression" dxfId="39" priority="40">
      <formula>G52=7</formula>
    </cfRule>
  </conditionalFormatting>
  <conditionalFormatting sqref="G39:AC39">
    <cfRule type="expression" dxfId="38" priority="39">
      <formula>G16=7</formula>
    </cfRule>
  </conditionalFormatting>
  <conditionalFormatting sqref="G39">
    <cfRule type="expression" dxfId="37" priority="38">
      <formula>G17=7</formula>
    </cfRule>
  </conditionalFormatting>
  <conditionalFormatting sqref="G39">
    <cfRule type="expression" dxfId="36" priority="37">
      <formula>G52=7</formula>
    </cfRule>
  </conditionalFormatting>
  <conditionalFormatting sqref="G39">
    <cfRule type="expression" dxfId="35" priority="36">
      <formula>G17=7</formula>
    </cfRule>
  </conditionalFormatting>
  <conditionalFormatting sqref="G39">
    <cfRule type="expression" dxfId="34" priority="35">
      <formula>G52=7</formula>
    </cfRule>
  </conditionalFormatting>
  <conditionalFormatting sqref="G39">
    <cfRule type="expression" dxfId="33" priority="34">
      <formula>G17=7</formula>
    </cfRule>
  </conditionalFormatting>
  <conditionalFormatting sqref="G39">
    <cfRule type="expression" dxfId="32" priority="33">
      <formula>G52=7</formula>
    </cfRule>
  </conditionalFormatting>
  <conditionalFormatting sqref="G19">
    <cfRule type="expression" dxfId="31" priority="20">
      <formula>G13=7</formula>
    </cfRule>
  </conditionalFormatting>
  <conditionalFormatting sqref="G19">
    <cfRule type="expression" dxfId="30" priority="19">
      <formula>G14=7</formula>
    </cfRule>
  </conditionalFormatting>
  <conditionalFormatting sqref="G19">
    <cfRule type="expression" dxfId="29" priority="18">
      <formula>G15=7</formula>
    </cfRule>
  </conditionalFormatting>
  <conditionalFormatting sqref="G19">
    <cfRule type="expression" dxfId="28" priority="17">
      <formula>G50=7</formula>
    </cfRule>
  </conditionalFormatting>
  <conditionalFormatting sqref="G19">
    <cfRule type="expression" dxfId="27" priority="16">
      <formula>G14=7</formula>
    </cfRule>
  </conditionalFormatting>
  <conditionalFormatting sqref="G19">
    <cfRule type="expression" dxfId="26" priority="15">
      <formula>G15=7</formula>
    </cfRule>
  </conditionalFormatting>
  <conditionalFormatting sqref="G19">
    <cfRule type="expression" dxfId="25" priority="14">
      <formula>G50=7</formula>
    </cfRule>
  </conditionalFormatting>
  <conditionalFormatting sqref="G19">
    <cfRule type="expression" dxfId="24" priority="13">
      <formula>G15=7</formula>
    </cfRule>
  </conditionalFormatting>
  <conditionalFormatting sqref="G19">
    <cfRule type="expression" dxfId="23" priority="12">
      <formula>G50=7</formula>
    </cfRule>
  </conditionalFormatting>
  <conditionalFormatting sqref="G19">
    <cfRule type="expression" dxfId="22" priority="11">
      <formula>G14=7</formula>
    </cfRule>
  </conditionalFormatting>
  <conditionalFormatting sqref="G19">
    <cfRule type="expression" dxfId="21" priority="10">
      <formula>G15=7</formula>
    </cfRule>
  </conditionalFormatting>
  <conditionalFormatting sqref="G19">
    <cfRule type="expression" dxfId="20" priority="9">
      <formula>G50=7</formula>
    </cfRule>
  </conditionalFormatting>
  <conditionalFormatting sqref="G19">
    <cfRule type="expression" dxfId="19" priority="8">
      <formula>G15=7</formula>
    </cfRule>
  </conditionalFormatting>
  <conditionalFormatting sqref="G19">
    <cfRule type="expression" dxfId="18" priority="7">
      <formula>G50=7</formula>
    </cfRule>
  </conditionalFormatting>
  <conditionalFormatting sqref="G19">
    <cfRule type="expression" dxfId="17" priority="6">
      <formula>G15=7</formula>
    </cfRule>
  </conditionalFormatting>
  <conditionalFormatting sqref="G19">
    <cfRule type="expression" dxfId="16" priority="5">
      <formula>G50=7</formula>
    </cfRule>
  </conditionalFormatting>
  <conditionalFormatting sqref="G39:AC39">
    <cfRule type="expression" dxfId="15" priority="290">
      <formula>G15=7</formula>
    </cfRule>
  </conditionalFormatting>
  <conditionalFormatting sqref="G24:AC24 H25:AC27">
    <cfRule type="expression" dxfId="14" priority="296">
      <formula>G15=7</formula>
    </cfRule>
  </conditionalFormatting>
  <conditionalFormatting sqref="G23:AC24 H25:AC25">
    <cfRule type="expression" dxfId="13" priority="302">
      <formula>G15=7</formula>
    </cfRule>
  </conditionalFormatting>
  <conditionalFormatting sqref="G22:AC24">
    <cfRule type="expression" dxfId="12" priority="308">
      <formula>G15=7</formula>
    </cfRule>
  </conditionalFormatting>
  <conditionalFormatting sqref="H37:AC38">
    <cfRule type="expression" dxfId="11" priority="317">
      <formula>H16=7</formula>
    </cfRule>
  </conditionalFormatting>
  <conditionalFormatting sqref="H36:AC38">
    <cfRule type="expression" dxfId="10" priority="326">
      <formula>H16=7</formula>
    </cfRule>
  </conditionalFormatting>
  <conditionalFormatting sqref="H36:AC37 H35:I35 K35:AC35">
    <cfRule type="expression" dxfId="9" priority="335">
      <formula>H16=7</formula>
    </cfRule>
  </conditionalFormatting>
  <conditionalFormatting sqref="H34:AC34 H36:AC36 H35:I35 K35:AC35">
    <cfRule type="expression" dxfId="8" priority="344">
      <formula>H16=7</formula>
    </cfRule>
  </conditionalFormatting>
  <conditionalFormatting sqref="H33:AC34 H35:I35 K35:AC35 G32:G38">
    <cfRule type="expression" dxfId="7" priority="353">
      <formula>G15=7</formula>
    </cfRule>
  </conditionalFormatting>
  <conditionalFormatting sqref="G25:G38">
    <cfRule type="cellIs" dxfId="6" priority="3" operator="equal">
      <formula>1</formula>
    </cfRule>
  </conditionalFormatting>
  <conditionalFormatting sqref="H32:AC34 G31:G38">
    <cfRule type="expression" dxfId="5" priority="4">
      <formula>G15=7</formula>
    </cfRule>
  </conditionalFormatting>
  <conditionalFormatting sqref="H31:AC31 G28 G29:AC30">
    <cfRule type="expression" dxfId="4" priority="359">
      <formula>G15=7</formula>
    </cfRule>
  </conditionalFormatting>
  <conditionalFormatting sqref="H31:AC33 G30:G38">
    <cfRule type="expression" dxfId="3" priority="362">
      <formula>G15=7</formula>
    </cfRule>
  </conditionalFormatting>
  <conditionalFormatting sqref="H30:AC30 G25:G27 G28:AC29">
    <cfRule type="expression" dxfId="2" priority="375">
      <formula>G13=7</formula>
    </cfRule>
  </conditionalFormatting>
  <conditionalFormatting sqref="H29:AC29 H26:AC27 G25:G27 G28:AC28">
    <cfRule type="expression" dxfId="1" priority="387">
      <formula>G14=7</formula>
    </cfRule>
  </conditionalFormatting>
  <conditionalFormatting sqref="H28:AC28 G25:AC27">
    <cfRule type="expression" dxfId="0" priority="398">
      <formula>G15=7</formula>
    </cfRule>
  </conditionalFormatting>
  <pageMargins left="0.25" right="0.25" top="0.75" bottom="0.75" header="0.3" footer="0.3"/>
  <pageSetup paperSize="9" scale="93" fitToHeight="0" orientation="landscape" r:id="rId1"/>
  <headerFooter>
    <oddFooter>&amp;LFilsti: 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I1:J28"/>
  <sheetViews>
    <sheetView topLeftCell="A5" workbookViewId="0">
      <selection activeCell="J31" sqref="J31"/>
    </sheetView>
  </sheetViews>
  <sheetFormatPr defaultRowHeight="15" x14ac:dyDescent="0.25"/>
  <cols>
    <col min="9" max="9" width="10.140625" bestFit="1" customWidth="1"/>
    <col min="10" max="10" width="84.7109375" customWidth="1"/>
  </cols>
  <sheetData>
    <row r="1" spans="9:10" x14ac:dyDescent="0.25">
      <c r="J1" t="s">
        <v>6</v>
      </c>
    </row>
    <row r="2" spans="9:10" ht="15.75" thickBot="1" x14ac:dyDescent="0.3"/>
    <row r="3" spans="9:10" x14ac:dyDescent="0.25">
      <c r="J3" s="1" t="s">
        <v>0</v>
      </c>
    </row>
    <row r="4" spans="9:10" ht="15.75" thickBot="1" x14ac:dyDescent="0.3">
      <c r="J4" s="2" t="s">
        <v>1</v>
      </c>
    </row>
    <row r="5" spans="9:10" ht="33.75" x14ac:dyDescent="0.25">
      <c r="J5" s="3" t="s">
        <v>2</v>
      </c>
    </row>
    <row r="6" spans="9:10" x14ac:dyDescent="0.25">
      <c r="J6" s="4" t="s">
        <v>3</v>
      </c>
    </row>
    <row r="7" spans="9:10" x14ac:dyDescent="0.25">
      <c r="J7" s="4" t="s">
        <v>4</v>
      </c>
    </row>
    <row r="8" spans="9:10" ht="15.75" thickBot="1" x14ac:dyDescent="0.3">
      <c r="J8" s="5" t="s">
        <v>5</v>
      </c>
    </row>
    <row r="13" spans="9:10" x14ac:dyDescent="0.25">
      <c r="J13" t="s">
        <v>40</v>
      </c>
    </row>
    <row r="14" spans="9:10" x14ac:dyDescent="0.25">
      <c r="J14" t="s">
        <v>41</v>
      </c>
    </row>
    <row r="15" spans="9:10" ht="15.75" thickBot="1" x14ac:dyDescent="0.3">
      <c r="I15" s="40" t="s">
        <v>24</v>
      </c>
      <c r="J15" t="s">
        <v>42</v>
      </c>
    </row>
    <row r="16" spans="9:10" ht="15.75" thickBot="1" x14ac:dyDescent="0.3">
      <c r="I16" s="46" t="s">
        <v>21</v>
      </c>
      <c r="J16" t="s">
        <v>43</v>
      </c>
    </row>
    <row r="17" spans="9:10" ht="15.75" thickBot="1" x14ac:dyDescent="0.3">
      <c r="J17" t="s">
        <v>46</v>
      </c>
    </row>
    <row r="18" spans="9:10" ht="15.75" thickBot="1" x14ac:dyDescent="0.3">
      <c r="I18" s="47" t="s">
        <v>12</v>
      </c>
      <c r="J18" t="s">
        <v>44</v>
      </c>
    </row>
    <row r="19" spans="9:10" x14ac:dyDescent="0.25">
      <c r="I19" s="48" t="s">
        <v>13</v>
      </c>
      <c r="J19" t="s">
        <v>45</v>
      </c>
    </row>
    <row r="22" spans="9:10" x14ac:dyDescent="0.25">
      <c r="J22" t="s">
        <v>47</v>
      </c>
    </row>
    <row r="23" spans="9:10" x14ac:dyDescent="0.25">
      <c r="J23" t="s">
        <v>48</v>
      </c>
    </row>
    <row r="24" spans="9:10" x14ac:dyDescent="0.25">
      <c r="J24" t="s">
        <v>49</v>
      </c>
    </row>
    <row r="26" spans="9:10" x14ac:dyDescent="0.25">
      <c r="J26" t="s">
        <v>50</v>
      </c>
    </row>
    <row r="28" spans="9:10" x14ac:dyDescent="0.25">
      <c r="J28" t="s">
        <v>51</v>
      </c>
    </row>
  </sheetData>
  <hyperlinks>
    <hyperlink ref="J3" r:id="rId1" location="20695" tooltip="Nyt indlæg: Direkte link til dette indlæg" display="https://forum.excel-regneark.dk/forum_posts.asp?TID=4179&amp;PID=20695&amp;title=projektstyring - 20695" xr:uid="{00000000-0004-0000-0100-000000000000}"/>
  </hyperlinks>
  <pageMargins left="0.7" right="0.7" top="0.75" bottom="0.75" header="0.3" footer="0.3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Ark1</vt:lpstr>
      <vt:lpstr>Læs her</vt:lpstr>
      <vt:lpstr>'Ark1'!Udskriftsområde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Erik</dc:creator>
  <cp:lastModifiedBy>Ejer</cp:lastModifiedBy>
  <cp:lastPrinted>2021-02-19T10:52:37Z</cp:lastPrinted>
  <dcterms:created xsi:type="dcterms:W3CDTF">2020-02-26T12:05:25Z</dcterms:created>
  <dcterms:modified xsi:type="dcterms:W3CDTF">2021-02-20T10:47:34Z</dcterms:modified>
</cp:coreProperties>
</file>