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108" windowWidth="27792" windowHeight="12348"/>
  </bookViews>
  <sheets>
    <sheet name="lommetørklæde" sheetId="4" r:id="rId1"/>
    <sheet name="Ark2" sheetId="2" r:id="rId2"/>
  </sheets>
  <definedNames>
    <definedName name="_xlnm.Print_Area" localSheetId="0">lommetørklæde!$A$1:$AC$29</definedName>
  </definedNames>
  <calcPr calcId="145621"/>
</workbook>
</file>

<file path=xl/calcChain.xml><?xml version="1.0" encoding="utf-8"?>
<calcChain xmlns="http://schemas.openxmlformats.org/spreadsheetml/2006/main">
  <c r="J44" i="4" l="1"/>
  <c r="I44" i="4"/>
  <c r="H44" i="4"/>
  <c r="H52" i="4"/>
  <c r="J40" i="4"/>
  <c r="H45" i="4" l="1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Y67" i="4"/>
  <c r="Y68" i="4" s="1"/>
  <c r="X67" i="4"/>
  <c r="X68" i="4" s="1"/>
  <c r="W67" i="4"/>
  <c r="W68" i="4" s="1"/>
  <c r="V67" i="4"/>
  <c r="V68" i="4" s="1"/>
  <c r="U67" i="4"/>
  <c r="U68" i="4" s="1"/>
  <c r="T67" i="4"/>
  <c r="T68" i="4" s="1"/>
  <c r="S67" i="4"/>
  <c r="S68" i="4" s="1"/>
  <c r="R67" i="4"/>
  <c r="R68" i="4" s="1"/>
  <c r="Q67" i="4"/>
  <c r="Q68" i="4" s="1"/>
  <c r="P67" i="4"/>
  <c r="P68" i="4" s="1"/>
  <c r="O67" i="4"/>
  <c r="O68" i="4" s="1"/>
  <c r="N67" i="4"/>
  <c r="N68" i="4" s="1"/>
  <c r="M67" i="4"/>
  <c r="M68" i="4" s="1"/>
  <c r="L67" i="4"/>
  <c r="L68" i="4" s="1"/>
  <c r="K67" i="4"/>
  <c r="K68" i="4" s="1"/>
  <c r="J67" i="4"/>
  <c r="J68" i="4" s="1"/>
  <c r="I67" i="4"/>
  <c r="I68" i="4" s="1"/>
  <c r="H67" i="4"/>
  <c r="H68" i="4" s="1"/>
  <c r="Y63" i="4"/>
  <c r="X63" i="4"/>
  <c r="X62" i="4" s="1"/>
  <c r="W63" i="4"/>
  <c r="V63" i="4"/>
  <c r="V62" i="4" s="1"/>
  <c r="U63" i="4"/>
  <c r="U62" i="4" s="1"/>
  <c r="T63" i="4"/>
  <c r="T62" i="4" s="1"/>
  <c r="S63" i="4"/>
  <c r="R63" i="4"/>
  <c r="R62" i="4" s="1"/>
  <c r="Q63" i="4"/>
  <c r="Q62" i="4" s="1"/>
  <c r="P63" i="4"/>
  <c r="O63" i="4"/>
  <c r="O62" i="4" s="1"/>
  <c r="N63" i="4"/>
  <c r="N62" i="4" s="1"/>
  <c r="M63" i="4"/>
  <c r="M62" i="4" s="1"/>
  <c r="L63" i="4"/>
  <c r="K63" i="4"/>
  <c r="K62" i="4" s="1"/>
  <c r="J63" i="4"/>
  <c r="J62" i="4" s="1"/>
  <c r="I63" i="4"/>
  <c r="I62" i="4" s="1"/>
  <c r="H63" i="4"/>
  <c r="H62" i="4" s="1"/>
  <c r="Y62" i="4"/>
  <c r="W62" i="4"/>
  <c r="S62" i="4"/>
  <c r="P62" i="4"/>
  <c r="L62" i="4"/>
  <c r="I49" i="4"/>
  <c r="I50" i="4" s="1"/>
  <c r="H49" i="4"/>
  <c r="H50" i="4" s="1"/>
  <c r="U48" i="4"/>
  <c r="U49" i="4" s="1"/>
  <c r="U50" i="4" s="1"/>
  <c r="T48" i="4"/>
  <c r="T49" i="4" s="1"/>
  <c r="T50" i="4" s="1"/>
  <c r="S48" i="4"/>
  <c r="S49" i="4" s="1"/>
  <c r="S50" i="4" s="1"/>
  <c r="R48" i="4"/>
  <c r="R49" i="4" s="1"/>
  <c r="R50" i="4" s="1"/>
  <c r="Q48" i="4"/>
  <c r="Q49" i="4" s="1"/>
  <c r="Q50" i="4" s="1"/>
  <c r="P48" i="4"/>
  <c r="P49" i="4" s="1"/>
  <c r="P50" i="4" s="1"/>
  <c r="O48" i="4"/>
  <c r="O49" i="4" s="1"/>
  <c r="O50" i="4" s="1"/>
  <c r="N48" i="4"/>
  <c r="N49" i="4" s="1"/>
  <c r="N50" i="4" s="1"/>
  <c r="M48" i="4"/>
  <c r="M49" i="4" s="1"/>
  <c r="M50" i="4" s="1"/>
  <c r="L48" i="4"/>
  <c r="L49" i="4" s="1"/>
  <c r="L50" i="4" s="1"/>
  <c r="K48" i="4"/>
  <c r="K49" i="4" s="1"/>
  <c r="K50" i="4" s="1"/>
  <c r="U44" i="4"/>
  <c r="T44" i="4"/>
  <c r="S44" i="4"/>
  <c r="R44" i="4"/>
  <c r="Q44" i="4"/>
  <c r="N44" i="4"/>
  <c r="M44" i="4"/>
  <c r="P44" i="4" l="1"/>
  <c r="O44" i="4"/>
  <c r="L44" i="4"/>
  <c r="K44" i="4"/>
  <c r="J48" i="4"/>
  <c r="J49" i="4" s="1"/>
  <c r="J50" i="4" s="1"/>
</calcChain>
</file>

<file path=xl/sharedStrings.xml><?xml version="1.0" encoding="utf-8"?>
<sst xmlns="http://schemas.openxmlformats.org/spreadsheetml/2006/main" count="407" uniqueCount="71">
  <si>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</si>
  <si>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</si>
  <si>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</si>
  <si>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</si>
  <si>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</si>
  <si>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</si>
  <si>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</si>
  <si>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</si>
  <si>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</si>
  <si>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</si>
  <si>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</si>
  <si>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</si>
  <si>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</si>
  <si>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</si>
  <si>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</si>
  <si>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</si>
  <si>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</si>
  <si>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</si>
  <si>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</si>
  <si>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</si>
  <si>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</si>
  <si>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</si>
  <si>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</si>
  <si>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</si>
  <si>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</si>
  <si>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</si>
  <si>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key</t>
  </si>
  <si>
    <t>plaintext</t>
  </si>
  <si>
    <t>cipher</t>
  </si>
  <si>
    <t>encrypt</t>
  </si>
  <si>
    <t>decrypt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</si>
  <si>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</si>
  <si>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</si>
  <si>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</si>
  <si>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</si>
  <si>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</si>
  <si>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</si>
  <si>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</si>
  <si>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</si>
  <si>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</si>
  <si>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</si>
  <si>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</si>
  <si>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</si>
  <si>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</si>
  <si>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</si>
  <si>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</si>
  <si>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</si>
  <si>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</si>
  <si>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</si>
  <si>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S</t>
  </si>
  <si>
    <t>T</t>
  </si>
  <si>
    <t>U</t>
  </si>
  <si>
    <t>V</t>
  </si>
  <si>
    <t>W</t>
  </si>
  <si>
    <t>X</t>
  </si>
  <si>
    <t>Y</t>
  </si>
  <si>
    <t>Z</t>
  </si>
  <si>
    <t>Melding:</t>
  </si>
  <si>
    <t>Nøgleord:</t>
  </si>
  <si>
    <t>Kode:</t>
  </si>
  <si>
    <t>mangler at flyde resten ud</t>
  </si>
  <si>
    <t>d4</t>
  </si>
  <si>
    <t>e4</t>
  </si>
  <si>
    <t>F4</t>
  </si>
  <si>
    <t>G4</t>
  </si>
  <si>
    <t>H4</t>
  </si>
  <si>
    <t>I4</t>
  </si>
  <si>
    <t>J4</t>
  </si>
  <si>
    <t>K4</t>
  </si>
  <si>
    <t>Ad29</t>
  </si>
  <si>
    <t>AD29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</si>
</sst>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vertical="center" textRotation="90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AL68"/>
  <sheetViews>
    <sheetView tabSelected="1" topLeftCell="A49" zoomScaleNormal="100" workbookViewId="0">
      <selection activeCell="H53" sqref="H53"/>
    </sheetView>
  </sheetViews>
  <sheetFormatPr defaultColWidth="9.109375" defaultRowHeight="14.4" x14ac:dyDescent="0.3"/>
  <cols>
    <col min="1" max="1" width="5" style="3" customWidth="1"/>
    <col min="2" max="3" width="5" style="2" customWidth="1"/>
    <col min="4" max="7" width="5" style="3" customWidth="1"/>
    <col min="8" max="8" width="7.44140625" style="3" customWidth="1"/>
    <col min="9" max="29" width="5" style="3" customWidth="1"/>
    <col min="30" max="31" width="4.88671875" style="3" customWidth="1"/>
    <col min="32" max="38" width="5" style="3" customWidth="1"/>
    <col min="39" max="16384" width="9.109375" style="3"/>
  </cols>
  <sheetData>
    <row r="1" spans="1:38" ht="15" thickBot="1" x14ac:dyDescent="0.35">
      <c r="A1" s="44"/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</row>
    <row r="2" spans="1:38" x14ac:dyDescent="0.3">
      <c r="D2" s="12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13">
        <v>21</v>
      </c>
      <c r="Y2" s="13">
        <v>22</v>
      </c>
      <c r="Z2" s="13">
        <v>23</v>
      </c>
      <c r="AA2" s="13">
        <v>24</v>
      </c>
      <c r="AB2" s="13">
        <v>25</v>
      </c>
      <c r="AC2" s="14">
        <v>26</v>
      </c>
    </row>
    <row r="3" spans="1:38" ht="15" thickBot="1" x14ac:dyDescent="0.35">
      <c r="D3" s="20" t="s">
        <v>31</v>
      </c>
      <c r="E3" s="21" t="s">
        <v>32</v>
      </c>
      <c r="F3" s="21" t="s">
        <v>33</v>
      </c>
      <c r="G3" s="21" t="s">
        <v>34</v>
      </c>
      <c r="H3" s="21" t="s">
        <v>35</v>
      </c>
      <c r="I3" s="21" t="s">
        <v>36</v>
      </c>
      <c r="J3" s="21" t="s">
        <v>37</v>
      </c>
      <c r="K3" s="21" t="s">
        <v>38</v>
      </c>
      <c r="L3" s="21" t="s">
        <v>39</v>
      </c>
      <c r="M3" s="21" t="s">
        <v>40</v>
      </c>
      <c r="N3" s="21" t="s">
        <v>41</v>
      </c>
      <c r="O3" s="21" t="s">
        <v>42</v>
      </c>
      <c r="P3" s="21" t="s">
        <v>43</v>
      </c>
      <c r="Q3" s="21" t="s">
        <v>44</v>
      </c>
      <c r="R3" s="21" t="s">
        <v>45</v>
      </c>
      <c r="S3" s="21" t="s">
        <v>46</v>
      </c>
      <c r="T3" s="21" t="s">
        <v>48</v>
      </c>
      <c r="U3" s="21" t="s">
        <v>47</v>
      </c>
      <c r="V3" s="21" t="s">
        <v>49</v>
      </c>
      <c r="W3" s="21" t="s">
        <v>50</v>
      </c>
      <c r="X3" s="21" t="s">
        <v>51</v>
      </c>
      <c r="Y3" s="21" t="s">
        <v>52</v>
      </c>
      <c r="Z3" s="21" t="s">
        <v>53</v>
      </c>
      <c r="AA3" s="21" t="s">
        <v>54</v>
      </c>
      <c r="AB3" s="21" t="s">
        <v>55</v>
      </c>
      <c r="AC3" s="22" t="s">
        <v>56</v>
      </c>
    </row>
    <row r="4" spans="1:38" x14ac:dyDescent="0.3">
      <c r="A4" s="12" t="s">
        <v>0</v>
      </c>
      <c r="B4" s="13">
        <v>2</v>
      </c>
      <c r="C4" s="18" t="s">
        <v>31</v>
      </c>
      <c r="D4" s="23" t="s">
        <v>14</v>
      </c>
      <c r="E4" s="24" t="s">
        <v>4</v>
      </c>
      <c r="F4" s="24" t="s">
        <v>12</v>
      </c>
      <c r="G4" s="24" t="s">
        <v>7</v>
      </c>
      <c r="H4" s="24" t="s">
        <v>0</v>
      </c>
      <c r="I4" s="24" t="s">
        <v>15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18" t="s">
        <v>31</v>
      </c>
      <c r="AI4" s="3" t="s">
        <v>31</v>
      </c>
      <c r="AJ4" s="3" t="s">
        <v>61</v>
      </c>
      <c r="AK4" s="3" t="s">
        <v>69</v>
      </c>
      <c r="AL4" s="3">
        <v>27</v>
      </c>
    </row>
    <row r="5" spans="1:38" x14ac:dyDescent="0.3">
      <c r="A5" s="17" t="s">
        <v>1</v>
      </c>
      <c r="B5" s="1">
        <v>3</v>
      </c>
      <c r="C5" s="19" t="s">
        <v>32</v>
      </c>
      <c r="D5" s="26" t="s">
        <v>12</v>
      </c>
      <c r="E5" s="27" t="s">
        <v>14</v>
      </c>
      <c r="F5" s="27" t="s">
        <v>11</v>
      </c>
      <c r="G5" s="27" t="s">
        <v>18</v>
      </c>
      <c r="H5" s="27" t="s">
        <v>8</v>
      </c>
      <c r="I5" s="27" t="s">
        <v>5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19" t="s">
        <v>32</v>
      </c>
      <c r="AI5" s="3" t="s">
        <v>32</v>
      </c>
      <c r="AJ5" s="3" t="s">
        <v>62</v>
      </c>
      <c r="AK5" s="3" t="s">
        <v>70</v>
      </c>
      <c r="AL5" s="3">
        <v>26</v>
      </c>
    </row>
    <row r="6" spans="1:38" x14ac:dyDescent="0.3">
      <c r="A6" s="17" t="s">
        <v>2</v>
      </c>
      <c r="B6" s="1">
        <v>4</v>
      </c>
      <c r="C6" s="19" t="s">
        <v>33</v>
      </c>
      <c r="D6" s="29" t="s">
        <v>22</v>
      </c>
      <c r="E6" s="27" t="s">
        <v>18</v>
      </c>
      <c r="F6" s="27" t="s">
        <v>20</v>
      </c>
      <c r="G6" s="27" t="s">
        <v>5</v>
      </c>
      <c r="H6" s="27" t="s">
        <v>23</v>
      </c>
      <c r="I6" s="27" t="s">
        <v>16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8"/>
      <c r="AD6" s="19" t="s">
        <v>33</v>
      </c>
      <c r="AI6" s="3" t="s">
        <v>33</v>
      </c>
      <c r="AJ6" s="3" t="s">
        <v>63</v>
      </c>
      <c r="AK6" s="3" t="s">
        <v>70</v>
      </c>
      <c r="AL6" s="3">
        <v>25</v>
      </c>
    </row>
    <row r="7" spans="1:38" ht="15" customHeight="1" x14ac:dyDescent="0.3">
      <c r="A7" s="17" t="s">
        <v>3</v>
      </c>
      <c r="B7" s="1">
        <v>5</v>
      </c>
      <c r="C7" s="19" t="s">
        <v>34</v>
      </c>
      <c r="D7" s="29" t="s">
        <v>7</v>
      </c>
      <c r="E7" s="27" t="s">
        <v>8</v>
      </c>
      <c r="F7" s="27" t="s">
        <v>5</v>
      </c>
      <c r="G7" s="27" t="s">
        <v>17</v>
      </c>
      <c r="H7" s="27" t="s">
        <v>10</v>
      </c>
      <c r="I7" s="27" t="s">
        <v>23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  <c r="AD7" s="19" t="s">
        <v>34</v>
      </c>
      <c r="AI7" s="3" t="s">
        <v>34</v>
      </c>
      <c r="AJ7" s="3" t="s">
        <v>64</v>
      </c>
      <c r="AK7" s="3" t="s">
        <v>70</v>
      </c>
      <c r="AL7" s="3">
        <v>24</v>
      </c>
    </row>
    <row r="8" spans="1:38" x14ac:dyDescent="0.3">
      <c r="A8" s="17" t="s">
        <v>4</v>
      </c>
      <c r="B8" s="1">
        <v>6</v>
      </c>
      <c r="C8" s="19" t="s">
        <v>35</v>
      </c>
      <c r="D8" s="29" t="s">
        <v>15</v>
      </c>
      <c r="E8" s="27" t="s">
        <v>0</v>
      </c>
      <c r="F8" s="27" t="s">
        <v>24</v>
      </c>
      <c r="G8" s="27" t="s">
        <v>20</v>
      </c>
      <c r="H8" s="27" t="s">
        <v>13</v>
      </c>
      <c r="I8" s="27" t="s">
        <v>14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19" t="s">
        <v>35</v>
      </c>
      <c r="AI8" s="3" t="s">
        <v>35</v>
      </c>
      <c r="AJ8" s="3" t="s">
        <v>65</v>
      </c>
      <c r="AK8" s="3" t="s">
        <v>70</v>
      </c>
      <c r="AL8" s="3">
        <v>23</v>
      </c>
    </row>
    <row r="9" spans="1:38" x14ac:dyDescent="0.3">
      <c r="A9" s="17" t="s">
        <v>5</v>
      </c>
      <c r="B9" s="1">
        <v>7</v>
      </c>
      <c r="C9" s="19" t="s">
        <v>36</v>
      </c>
      <c r="D9" s="29" t="s">
        <v>19</v>
      </c>
      <c r="E9" s="27" t="s">
        <v>15</v>
      </c>
      <c r="F9" s="27" t="s">
        <v>3</v>
      </c>
      <c r="G9" s="27" t="s">
        <v>2</v>
      </c>
      <c r="H9" s="27" t="s">
        <v>22</v>
      </c>
      <c r="I9" s="27" t="s">
        <v>1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D9" s="19" t="s">
        <v>36</v>
      </c>
      <c r="AI9" s="3" t="s">
        <v>36</v>
      </c>
      <c r="AJ9" s="3" t="s">
        <v>66</v>
      </c>
      <c r="AK9" s="3" t="s">
        <v>70</v>
      </c>
      <c r="AL9" s="3">
        <v>22</v>
      </c>
    </row>
    <row r="10" spans="1:38" x14ac:dyDescent="0.3">
      <c r="A10" s="17" t="s">
        <v>6</v>
      </c>
      <c r="B10" s="1">
        <v>8</v>
      </c>
      <c r="C10" s="19" t="s">
        <v>37</v>
      </c>
      <c r="D10" s="29" t="s">
        <v>24</v>
      </c>
      <c r="E10" s="27" t="s">
        <v>12</v>
      </c>
      <c r="F10" s="27" t="s">
        <v>19</v>
      </c>
      <c r="G10" s="27" t="s">
        <v>15</v>
      </c>
      <c r="H10" s="27" t="s">
        <v>14</v>
      </c>
      <c r="I10" s="27" t="s">
        <v>20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  <c r="AD10" s="19" t="s">
        <v>37</v>
      </c>
      <c r="AI10" s="3" t="s">
        <v>37</v>
      </c>
      <c r="AJ10" s="3" t="s">
        <v>67</v>
      </c>
      <c r="AK10" s="3" t="s">
        <v>70</v>
      </c>
      <c r="AL10" s="3">
        <v>21</v>
      </c>
    </row>
    <row r="11" spans="1:38" x14ac:dyDescent="0.3">
      <c r="A11" s="17" t="s">
        <v>7</v>
      </c>
      <c r="B11" s="1">
        <v>9</v>
      </c>
      <c r="C11" s="19" t="s">
        <v>38</v>
      </c>
      <c r="D11" s="29" t="s">
        <v>3</v>
      </c>
      <c r="E11" s="27" t="s">
        <v>11</v>
      </c>
      <c r="F11" s="27" t="s">
        <v>9</v>
      </c>
      <c r="G11" s="27" t="s">
        <v>0</v>
      </c>
      <c r="H11" s="27" t="s">
        <v>12</v>
      </c>
      <c r="I11" s="27" t="s">
        <v>25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19" t="s">
        <v>38</v>
      </c>
      <c r="AI11" s="3" t="s">
        <v>38</v>
      </c>
      <c r="AJ11" s="3" t="s">
        <v>68</v>
      </c>
      <c r="AK11" s="3" t="s">
        <v>70</v>
      </c>
      <c r="AL11" s="3">
        <v>20</v>
      </c>
    </row>
    <row r="12" spans="1:38" x14ac:dyDescent="0.3">
      <c r="A12" s="17" t="s">
        <v>8</v>
      </c>
      <c r="B12" s="1">
        <v>10</v>
      </c>
      <c r="C12" s="19" t="s">
        <v>39</v>
      </c>
      <c r="D12" s="29" t="s">
        <v>17</v>
      </c>
      <c r="E12" s="27" t="s">
        <v>3</v>
      </c>
      <c r="F12" s="27" t="s">
        <v>23</v>
      </c>
      <c r="G12" s="27" t="s">
        <v>19</v>
      </c>
      <c r="H12" s="27" t="s">
        <v>1</v>
      </c>
      <c r="I12" s="27" t="s">
        <v>13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19" t="s">
        <v>39</v>
      </c>
    </row>
    <row r="13" spans="1:38" x14ac:dyDescent="0.3">
      <c r="A13" s="17" t="s">
        <v>9</v>
      </c>
      <c r="B13" s="1">
        <v>11</v>
      </c>
      <c r="C13" s="19" t="s">
        <v>40</v>
      </c>
      <c r="D13" s="29" t="s">
        <v>16</v>
      </c>
      <c r="E13" s="27" t="s">
        <v>19</v>
      </c>
      <c r="F13" s="27" t="s">
        <v>7</v>
      </c>
      <c r="G13" s="27" t="s">
        <v>25</v>
      </c>
      <c r="H13" s="27" t="s">
        <v>18</v>
      </c>
      <c r="I13" s="27" t="s">
        <v>22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19" t="s">
        <v>40</v>
      </c>
    </row>
    <row r="14" spans="1:38" x14ac:dyDescent="0.3">
      <c r="A14" s="17" t="s">
        <v>10</v>
      </c>
      <c r="B14" s="1">
        <v>12</v>
      </c>
      <c r="C14" s="19" t="s">
        <v>41</v>
      </c>
      <c r="D14" s="29" t="s">
        <v>21</v>
      </c>
      <c r="E14" s="27" t="s">
        <v>13</v>
      </c>
      <c r="F14" s="27" t="s">
        <v>16</v>
      </c>
      <c r="G14" s="27" t="s">
        <v>12</v>
      </c>
      <c r="H14" s="27" t="s">
        <v>3</v>
      </c>
      <c r="I14" s="27" t="s">
        <v>18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8"/>
      <c r="AD14" s="19" t="s">
        <v>41</v>
      </c>
    </row>
    <row r="15" spans="1:38" x14ac:dyDescent="0.3">
      <c r="A15" s="17" t="s">
        <v>11</v>
      </c>
      <c r="B15" s="1">
        <v>13</v>
      </c>
      <c r="C15" s="19" t="s">
        <v>42</v>
      </c>
      <c r="D15" s="29" t="s">
        <v>18</v>
      </c>
      <c r="E15" s="27" t="s">
        <v>7</v>
      </c>
      <c r="F15" s="27" t="s">
        <v>1</v>
      </c>
      <c r="G15" s="27" t="s">
        <v>24</v>
      </c>
      <c r="H15" s="27" t="s">
        <v>17</v>
      </c>
      <c r="I15" s="27" t="s">
        <v>21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19" t="s">
        <v>42</v>
      </c>
    </row>
    <row r="16" spans="1:38" ht="15" customHeight="1" x14ac:dyDescent="0.3">
      <c r="A16" s="17" t="s">
        <v>12</v>
      </c>
      <c r="B16" s="1">
        <v>14</v>
      </c>
      <c r="C16" s="19" t="s">
        <v>43</v>
      </c>
      <c r="D16" s="29" t="s">
        <v>1</v>
      </c>
      <c r="E16" s="27" t="s">
        <v>6</v>
      </c>
      <c r="F16" s="27" t="s">
        <v>0</v>
      </c>
      <c r="G16" s="27" t="s">
        <v>10</v>
      </c>
      <c r="H16" s="27" t="s">
        <v>7</v>
      </c>
      <c r="I16" s="27" t="s">
        <v>24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19" t="s">
        <v>43</v>
      </c>
    </row>
    <row r="17" spans="1:30" x14ac:dyDescent="0.3">
      <c r="A17" s="17" t="s">
        <v>13</v>
      </c>
      <c r="B17" s="1">
        <v>15</v>
      </c>
      <c r="C17" s="19" t="s">
        <v>44</v>
      </c>
      <c r="D17" s="29" t="s">
        <v>20</v>
      </c>
      <c r="E17" s="27" t="s">
        <v>10</v>
      </c>
      <c r="F17" s="27" t="s">
        <v>22</v>
      </c>
      <c r="G17" s="27" t="s">
        <v>21</v>
      </c>
      <c r="H17" s="27" t="s">
        <v>8</v>
      </c>
      <c r="I17" s="27" t="s">
        <v>8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19" t="s">
        <v>44</v>
      </c>
    </row>
    <row r="18" spans="1:30" x14ac:dyDescent="0.3">
      <c r="A18" s="17" t="s">
        <v>14</v>
      </c>
      <c r="B18" s="1">
        <v>16</v>
      </c>
      <c r="C18" s="19" t="s">
        <v>45</v>
      </c>
      <c r="D18" s="29" t="s">
        <v>0</v>
      </c>
      <c r="E18" s="27" t="s">
        <v>1</v>
      </c>
      <c r="F18" s="27" t="s">
        <v>25</v>
      </c>
      <c r="G18" s="27" t="s">
        <v>22</v>
      </c>
      <c r="H18" s="27" t="s">
        <v>6</v>
      </c>
      <c r="I18" s="27" t="s">
        <v>4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  <c r="AD18" s="19" t="s">
        <v>45</v>
      </c>
    </row>
    <row r="19" spans="1:30" x14ac:dyDescent="0.3">
      <c r="A19" s="17" t="s">
        <v>16</v>
      </c>
      <c r="B19" s="1">
        <v>17</v>
      </c>
      <c r="C19" s="19" t="s">
        <v>46</v>
      </c>
      <c r="D19" s="29" t="s">
        <v>9</v>
      </c>
      <c r="E19" s="27" t="s">
        <v>22</v>
      </c>
      <c r="F19" s="27" t="s">
        <v>10</v>
      </c>
      <c r="G19" s="27" t="s">
        <v>23</v>
      </c>
      <c r="H19" s="27" t="s">
        <v>2</v>
      </c>
      <c r="I19" s="27" t="s">
        <v>2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  <c r="AD19" s="19" t="s">
        <v>46</v>
      </c>
    </row>
    <row r="20" spans="1:30" x14ac:dyDescent="0.3">
      <c r="A20" s="17" t="s">
        <v>15</v>
      </c>
      <c r="B20" s="1">
        <v>18</v>
      </c>
      <c r="C20" s="19" t="s">
        <v>48</v>
      </c>
      <c r="D20" s="29" t="s">
        <v>4</v>
      </c>
      <c r="E20" s="27" t="s">
        <v>5</v>
      </c>
      <c r="F20" s="27" t="s">
        <v>21</v>
      </c>
      <c r="G20" s="27" t="s">
        <v>6</v>
      </c>
      <c r="H20" s="27" t="s">
        <v>4</v>
      </c>
      <c r="I20" s="27" t="s">
        <v>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19" t="s">
        <v>48</v>
      </c>
    </row>
    <row r="21" spans="1:30" x14ac:dyDescent="0.3">
      <c r="A21" s="17" t="s">
        <v>17</v>
      </c>
      <c r="B21" s="1">
        <v>19</v>
      </c>
      <c r="C21" s="19" t="s">
        <v>47</v>
      </c>
      <c r="D21" s="29" t="s">
        <v>8</v>
      </c>
      <c r="E21" s="27" t="s">
        <v>21</v>
      </c>
      <c r="F21" s="27" t="s">
        <v>18</v>
      </c>
      <c r="G21" s="27" t="s">
        <v>3</v>
      </c>
      <c r="H21" s="27" t="s">
        <v>11</v>
      </c>
      <c r="I21" s="27" t="s">
        <v>19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19" t="s">
        <v>47</v>
      </c>
    </row>
    <row r="22" spans="1:30" x14ac:dyDescent="0.3">
      <c r="A22" s="17" t="s">
        <v>18</v>
      </c>
      <c r="B22" s="1">
        <v>20</v>
      </c>
      <c r="C22" s="19" t="s">
        <v>49</v>
      </c>
      <c r="D22" s="29" t="s">
        <v>11</v>
      </c>
      <c r="E22" s="27" t="s">
        <v>2</v>
      </c>
      <c r="F22" s="27" t="s">
        <v>17</v>
      </c>
      <c r="G22" s="27" t="s">
        <v>1</v>
      </c>
      <c r="H22" s="27" t="s">
        <v>8</v>
      </c>
      <c r="I22" s="27" t="s">
        <v>10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19" t="s">
        <v>49</v>
      </c>
    </row>
    <row r="23" spans="1:30" x14ac:dyDescent="0.3">
      <c r="A23" s="17" t="s">
        <v>19</v>
      </c>
      <c r="B23" s="1">
        <v>21</v>
      </c>
      <c r="C23" s="19" t="s">
        <v>50</v>
      </c>
      <c r="D23" s="29" t="s">
        <v>5</v>
      </c>
      <c r="E23" s="27" t="s">
        <v>9</v>
      </c>
      <c r="F23" s="27" t="s">
        <v>6</v>
      </c>
      <c r="G23" s="27" t="s">
        <v>8</v>
      </c>
      <c r="H23" s="27" t="s">
        <v>21</v>
      </c>
      <c r="I23" s="27" t="s">
        <v>17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19" t="s">
        <v>50</v>
      </c>
    </row>
    <row r="24" spans="1:30" x14ac:dyDescent="0.3">
      <c r="A24" s="17" t="s">
        <v>20</v>
      </c>
      <c r="B24" s="1">
        <v>22</v>
      </c>
      <c r="C24" s="19" t="s">
        <v>51</v>
      </c>
      <c r="D24" s="29" t="s">
        <v>13</v>
      </c>
      <c r="E24" s="27" t="s">
        <v>23</v>
      </c>
      <c r="F24" s="27" t="s">
        <v>2</v>
      </c>
      <c r="G24" s="27" t="s">
        <v>4</v>
      </c>
      <c r="H24" s="27" t="s">
        <v>24</v>
      </c>
      <c r="I24" s="27" t="s">
        <v>6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19" t="s">
        <v>51</v>
      </c>
    </row>
    <row r="25" spans="1:30" ht="15" customHeight="1" x14ac:dyDescent="0.3">
      <c r="A25" s="17" t="s">
        <v>21</v>
      </c>
      <c r="B25" s="1">
        <v>23</v>
      </c>
      <c r="C25" s="19" t="s">
        <v>52</v>
      </c>
      <c r="D25" s="29" t="s">
        <v>10</v>
      </c>
      <c r="E25" s="27" t="s">
        <v>17</v>
      </c>
      <c r="F25" s="27" t="s">
        <v>15</v>
      </c>
      <c r="G25" s="27" t="s">
        <v>13</v>
      </c>
      <c r="H25" s="27" t="s">
        <v>19</v>
      </c>
      <c r="I25" s="27" t="s">
        <v>11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19" t="s">
        <v>52</v>
      </c>
    </row>
    <row r="26" spans="1:30" x14ac:dyDescent="0.3">
      <c r="A26" s="17" t="s">
        <v>22</v>
      </c>
      <c r="B26" s="1">
        <v>24</v>
      </c>
      <c r="C26" s="19" t="s">
        <v>53</v>
      </c>
      <c r="D26" s="29" t="s">
        <v>2</v>
      </c>
      <c r="E26" s="27" t="s">
        <v>16</v>
      </c>
      <c r="F26" s="27" t="s">
        <v>13</v>
      </c>
      <c r="G26" s="27" t="s">
        <v>14</v>
      </c>
      <c r="H26" s="27" t="s">
        <v>5</v>
      </c>
      <c r="I26" s="27" t="s">
        <v>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19" t="s">
        <v>53</v>
      </c>
    </row>
    <row r="27" spans="1:30" x14ac:dyDescent="0.3">
      <c r="A27" s="17" t="s">
        <v>23</v>
      </c>
      <c r="B27" s="1">
        <v>25</v>
      </c>
      <c r="C27" s="19" t="s">
        <v>54</v>
      </c>
      <c r="D27" s="29" t="s">
        <v>25</v>
      </c>
      <c r="E27" s="27" t="s">
        <v>20</v>
      </c>
      <c r="F27" s="27" t="s">
        <v>8</v>
      </c>
      <c r="G27" s="27" t="s">
        <v>16</v>
      </c>
      <c r="H27" s="27" t="s">
        <v>2</v>
      </c>
      <c r="I27" s="27" t="s">
        <v>3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19" t="s">
        <v>54</v>
      </c>
    </row>
    <row r="28" spans="1:30" x14ac:dyDescent="0.3">
      <c r="A28" s="17" t="s">
        <v>24</v>
      </c>
      <c r="B28" s="1">
        <v>26</v>
      </c>
      <c r="C28" s="19" t="s">
        <v>55</v>
      </c>
      <c r="D28" s="29" t="s">
        <v>6</v>
      </c>
      <c r="E28" s="27" t="s">
        <v>25</v>
      </c>
      <c r="F28" s="27" t="s">
        <v>4</v>
      </c>
      <c r="G28" s="27" t="s">
        <v>11</v>
      </c>
      <c r="H28" s="27" t="s">
        <v>20</v>
      </c>
      <c r="I28" s="27" t="s">
        <v>12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  <c r="AD28" s="19" t="s">
        <v>55</v>
      </c>
    </row>
    <row r="29" spans="1:30" ht="15" thickBot="1" x14ac:dyDescent="0.35">
      <c r="A29" s="15" t="s">
        <v>25</v>
      </c>
      <c r="B29" s="16">
        <v>27</v>
      </c>
      <c r="C29" s="22" t="s">
        <v>56</v>
      </c>
      <c r="D29" s="30" t="s">
        <v>23</v>
      </c>
      <c r="E29" s="31" t="s">
        <v>24</v>
      </c>
      <c r="F29" s="31" t="s">
        <v>14</v>
      </c>
      <c r="G29" s="31" t="s">
        <v>9</v>
      </c>
      <c r="H29" s="31" t="s">
        <v>15</v>
      </c>
      <c r="I29" s="31" t="s">
        <v>7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22" t="s">
        <v>56</v>
      </c>
    </row>
    <row r="30" spans="1:30" x14ac:dyDescent="0.3">
      <c r="A30" s="27"/>
      <c r="B30" s="27"/>
      <c r="C30" s="2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30" x14ac:dyDescent="0.3">
      <c r="A31" s="27"/>
      <c r="B31" s="27"/>
      <c r="C31" s="27"/>
      <c r="D31" s="2"/>
      <c r="E31" s="2"/>
      <c r="F31" s="2"/>
      <c r="G31" s="2"/>
      <c r="H31" s="2"/>
      <c r="I31" s="2"/>
      <c r="J31" s="33"/>
      <c r="K31" s="34"/>
      <c r="L31" s="34"/>
      <c r="M31" s="34"/>
      <c r="N31" s="34"/>
      <c r="O31" s="34"/>
      <c r="P31" s="34"/>
      <c r="Q31" s="34"/>
      <c r="R31" s="34" t="s">
        <v>60</v>
      </c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30" x14ac:dyDescent="0.3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3">
      <c r="A33" s="27"/>
      <c r="B33" s="27"/>
      <c r="C33" s="2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3">
      <c r="A34" s="27"/>
      <c r="B34" s="27"/>
      <c r="C34" s="2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3">
      <c r="A35" s="27"/>
      <c r="B35" s="27"/>
      <c r="C35" s="2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3">
      <c r="A36" s="27"/>
      <c r="B36" s="27"/>
      <c r="C36" s="2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3">
      <c r="A37" s="27"/>
      <c r="B37" s="27"/>
      <c r="C37" s="2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3">
      <c r="A38" s="27"/>
      <c r="B38" s="27"/>
      <c r="C38" s="2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3">
      <c r="A39" s="27"/>
      <c r="B39" s="27"/>
      <c r="C39" s="2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3">
      <c r="J40" s="3" t="str">
        <f ca="1">INDIRECT(AJ4,TRUE)</f>
        <v>o</v>
      </c>
    </row>
    <row r="42" spans="1:29" x14ac:dyDescent="0.3">
      <c r="E42" s="40" t="s">
        <v>29</v>
      </c>
      <c r="F42" s="38" t="s">
        <v>58</v>
      </c>
      <c r="G42" s="39"/>
      <c r="H42" s="5" t="s">
        <v>36</v>
      </c>
      <c r="I42" s="8" t="s">
        <v>1</v>
      </c>
      <c r="J42" s="8" t="s">
        <v>14</v>
      </c>
      <c r="K42" s="8" t="s">
        <v>13</v>
      </c>
      <c r="L42" s="8" t="s">
        <v>4</v>
      </c>
      <c r="M42" s="8" t="s">
        <v>17</v>
      </c>
      <c r="N42" s="8" t="s">
        <v>16</v>
      </c>
      <c r="O42" s="8" t="s">
        <v>31</v>
      </c>
      <c r="P42" s="8" t="s">
        <v>19</v>
      </c>
      <c r="Q42" s="8" t="s">
        <v>17</v>
      </c>
      <c r="R42" s="8" t="s">
        <v>20</v>
      </c>
      <c r="S42" s="8" t="s">
        <v>11</v>
      </c>
      <c r="T42" s="8" t="s">
        <v>4</v>
      </c>
      <c r="U42" s="6" t="s">
        <v>16</v>
      </c>
      <c r="V42" s="6"/>
      <c r="W42" s="7"/>
    </row>
    <row r="43" spans="1:29" x14ac:dyDescent="0.3">
      <c r="E43" s="41"/>
      <c r="F43" s="38" t="s">
        <v>57</v>
      </c>
      <c r="G43" s="39"/>
      <c r="H43" s="5" t="s">
        <v>37</v>
      </c>
      <c r="I43" s="8" t="s">
        <v>3</v>
      </c>
      <c r="J43" s="8" t="s">
        <v>0</v>
      </c>
      <c r="K43" s="8" t="s">
        <v>12</v>
      </c>
      <c r="L43" s="8" t="s">
        <v>14</v>
      </c>
      <c r="M43" s="8" t="s">
        <v>3</v>
      </c>
      <c r="N43" s="8" t="s">
        <v>18</v>
      </c>
      <c r="O43" s="8" t="s">
        <v>24</v>
      </c>
      <c r="P43" s="8" t="s">
        <v>3</v>
      </c>
      <c r="Q43" s="8" t="s">
        <v>19</v>
      </c>
      <c r="R43" s="8" t="s">
        <v>8</v>
      </c>
      <c r="S43" s="8" t="s">
        <v>11</v>
      </c>
      <c r="T43" s="8" t="s">
        <v>10</v>
      </c>
      <c r="U43" s="8" t="s">
        <v>11</v>
      </c>
      <c r="V43" s="6"/>
      <c r="W43" s="7"/>
    </row>
    <row r="44" spans="1:29" x14ac:dyDescent="0.3">
      <c r="E44" s="41"/>
      <c r="F44" s="38" t="s">
        <v>59</v>
      </c>
      <c r="G44" s="39"/>
      <c r="H44" s="5" t="str">
        <f>VLOOKUP(H43,$C$4:$AC$29,VLOOKUP(H42,$A$4:$B$29,2,0),0)</f>
        <v>u</v>
      </c>
      <c r="I44" s="11" t="str">
        <f>VLOOKUP(I43,$C$4:$AC$29,VLOOKUP(I42,$A$4:$B$29,2,0),0)</f>
        <v>i</v>
      </c>
      <c r="J44" s="11">
        <f>VLOOKUP(J43,$C$4:$AC$29,VLOOKUP(J42,$A$4:$B$29,2,0),0)</f>
        <v>0</v>
      </c>
      <c r="K44" s="8" t="str">
        <f t="shared" ref="K44:U44" si="0">VLOOKUP(K45,$B$4:$C$29,2,0)</f>
        <v>B</v>
      </c>
      <c r="L44" s="8" t="str">
        <f t="shared" si="0"/>
        <v>U</v>
      </c>
      <c r="M44" s="8" t="str">
        <f t="shared" si="0"/>
        <v>W</v>
      </c>
      <c r="N44" s="8" t="str">
        <f t="shared" si="0"/>
        <v>J</v>
      </c>
      <c r="O44" s="8" t="str">
        <f t="shared" si="0"/>
        <v>A</v>
      </c>
      <c r="P44" s="8" t="e">
        <f t="shared" si="0"/>
        <v>#N/A</v>
      </c>
      <c r="Q44" s="8" t="str">
        <f t="shared" si="0"/>
        <v>M</v>
      </c>
      <c r="R44" s="8" t="str">
        <f t="shared" si="0"/>
        <v>E</v>
      </c>
      <c r="S44" s="8" t="e">
        <f t="shared" si="0"/>
        <v>#N/A</v>
      </c>
      <c r="T44" s="8" t="str">
        <f t="shared" si="0"/>
        <v>Q</v>
      </c>
      <c r="U44" s="8" t="str">
        <f t="shared" si="0"/>
        <v>C</v>
      </c>
      <c r="V44" s="6"/>
      <c r="W44" s="7"/>
    </row>
    <row r="45" spans="1:29" x14ac:dyDescent="0.3">
      <c r="E45" s="42"/>
      <c r="H45" s="2">
        <f>MOD((VLOOKUP(H42,$A$4:$B$29,2,0)+VLOOKUP(H43,$A$4:$B$29,2,0)),26)</f>
        <v>15</v>
      </c>
      <c r="I45" s="2">
        <f>MOD((VLOOKUP(I42,$A$4:$B$29,2,0)+VLOOKUP(I43,$A$4:$B$29,2,0)),26)</f>
        <v>8</v>
      </c>
      <c r="J45" s="2">
        <f>MOD((VLOOKUP(J42,$A$4:$B$29,2,0)+VLOOKUP(J43,$A$4:$B$29,2,0)),26)</f>
        <v>18</v>
      </c>
      <c r="K45" s="2">
        <f t="shared" ref="K45:U45" si="1">MOD((VLOOKUP(K42,$A$4:$B$29,2,0)+VLOOKUP(K43,$A$4:$B$29,2,0)),26)</f>
        <v>3</v>
      </c>
      <c r="L45" s="2">
        <f t="shared" si="1"/>
        <v>22</v>
      </c>
      <c r="M45" s="2">
        <f t="shared" si="1"/>
        <v>24</v>
      </c>
      <c r="N45" s="2">
        <f t="shared" si="1"/>
        <v>11</v>
      </c>
      <c r="O45" s="2">
        <f t="shared" si="1"/>
        <v>2</v>
      </c>
      <c r="P45" s="2">
        <f t="shared" si="1"/>
        <v>0</v>
      </c>
      <c r="Q45" s="2">
        <f t="shared" si="1"/>
        <v>14</v>
      </c>
      <c r="R45" s="2">
        <f t="shared" si="1"/>
        <v>6</v>
      </c>
      <c r="S45" s="2">
        <f t="shared" si="1"/>
        <v>0</v>
      </c>
      <c r="T45" s="2">
        <f t="shared" si="1"/>
        <v>18</v>
      </c>
      <c r="U45" s="2">
        <f t="shared" si="1"/>
        <v>4</v>
      </c>
    </row>
    <row r="46" spans="1:29" x14ac:dyDescent="0.3">
      <c r="E46" s="10"/>
    </row>
    <row r="47" spans="1:29" x14ac:dyDescent="0.3">
      <c r="E47" s="35" t="s">
        <v>30</v>
      </c>
      <c r="F47" s="38" t="s">
        <v>26</v>
      </c>
      <c r="G47" s="39"/>
      <c r="H47" s="5" t="s">
        <v>5</v>
      </c>
      <c r="I47" s="8" t="s">
        <v>1</v>
      </c>
      <c r="J47" s="8" t="s">
        <v>14</v>
      </c>
      <c r="K47" s="8" t="s">
        <v>13</v>
      </c>
      <c r="L47" s="8" t="s">
        <v>4</v>
      </c>
      <c r="M47" s="8" t="s">
        <v>17</v>
      </c>
      <c r="N47" s="8" t="s">
        <v>16</v>
      </c>
      <c r="O47" s="8" t="s">
        <v>0</v>
      </c>
      <c r="P47" s="8" t="s">
        <v>19</v>
      </c>
      <c r="Q47" s="8" t="s">
        <v>17</v>
      </c>
      <c r="R47" s="8" t="s">
        <v>20</v>
      </c>
      <c r="S47" s="8" t="s">
        <v>11</v>
      </c>
      <c r="T47" s="8" t="s">
        <v>4</v>
      </c>
      <c r="U47" s="8" t="s">
        <v>16</v>
      </c>
      <c r="V47" s="6"/>
      <c r="W47" s="7"/>
    </row>
    <row r="48" spans="1:29" x14ac:dyDescent="0.3">
      <c r="E48" s="36"/>
      <c r="F48" s="38" t="s">
        <v>28</v>
      </c>
      <c r="G48" s="39"/>
      <c r="H48" s="5" t="s">
        <v>20</v>
      </c>
      <c r="I48" s="5" t="s">
        <v>4</v>
      </c>
      <c r="J48" s="5" t="str">
        <f t="shared" ref="J48:U48" si="2">VLOOKUP(J45,$B$4:$C$29,2,0)</f>
        <v>Q</v>
      </c>
      <c r="K48" s="5" t="str">
        <f t="shared" si="2"/>
        <v>B</v>
      </c>
      <c r="L48" s="5" t="str">
        <f t="shared" si="2"/>
        <v>U</v>
      </c>
      <c r="M48" s="5" t="str">
        <f t="shared" si="2"/>
        <v>W</v>
      </c>
      <c r="N48" s="5" t="str">
        <f t="shared" si="2"/>
        <v>J</v>
      </c>
      <c r="O48" s="5" t="str">
        <f t="shared" si="2"/>
        <v>A</v>
      </c>
      <c r="P48" s="5" t="e">
        <f t="shared" si="2"/>
        <v>#N/A</v>
      </c>
      <c r="Q48" s="5" t="str">
        <f t="shared" si="2"/>
        <v>M</v>
      </c>
      <c r="R48" s="5" t="str">
        <f t="shared" si="2"/>
        <v>E</v>
      </c>
      <c r="S48" s="5" t="e">
        <f t="shared" si="2"/>
        <v>#N/A</v>
      </c>
      <c r="T48" s="5" t="str">
        <f t="shared" si="2"/>
        <v>Q</v>
      </c>
      <c r="U48" s="5" t="str">
        <f t="shared" si="2"/>
        <v>C</v>
      </c>
      <c r="V48" s="6"/>
      <c r="W48" s="7"/>
    </row>
    <row r="49" spans="5:25" x14ac:dyDescent="0.3">
      <c r="E49" s="36"/>
      <c r="H49" s="2">
        <f>MOD(VLOOKUP(H48,$A$4:$B$29,2,0)-VLOOKUP(H47,$A$4:$B$29,2,0),26)</f>
        <v>15</v>
      </c>
      <c r="I49" s="2">
        <f t="shared" ref="I49:U49" si="3">MOD(VLOOKUP(I48,$A$4:$B$29,2,0)-VLOOKUP(I47,$A$4:$B$29,2,0),26)</f>
        <v>3</v>
      </c>
      <c r="J49" s="2">
        <f t="shared" si="3"/>
        <v>2</v>
      </c>
      <c r="K49" s="2">
        <f t="shared" si="3"/>
        <v>14</v>
      </c>
      <c r="L49" s="2">
        <f t="shared" si="3"/>
        <v>16</v>
      </c>
      <c r="M49" s="2">
        <f t="shared" si="3"/>
        <v>5</v>
      </c>
      <c r="N49" s="2">
        <f t="shared" si="3"/>
        <v>20</v>
      </c>
      <c r="O49" s="2">
        <f t="shared" si="3"/>
        <v>0</v>
      </c>
      <c r="P49" s="2" t="e">
        <f t="shared" si="3"/>
        <v>#N/A</v>
      </c>
      <c r="Q49" s="2">
        <f t="shared" si="3"/>
        <v>21</v>
      </c>
      <c r="R49" s="2">
        <f t="shared" si="3"/>
        <v>10</v>
      </c>
      <c r="S49" s="2" t="e">
        <f t="shared" si="3"/>
        <v>#N/A</v>
      </c>
      <c r="T49" s="2">
        <f t="shared" si="3"/>
        <v>12</v>
      </c>
      <c r="U49" s="2">
        <f t="shared" si="3"/>
        <v>13</v>
      </c>
    </row>
    <row r="50" spans="5:25" x14ac:dyDescent="0.3">
      <c r="E50" s="37"/>
      <c r="F50" s="43" t="s">
        <v>27</v>
      </c>
      <c r="G50" s="39"/>
      <c r="H50" s="5" t="str">
        <f>VLOOKUP(H49,$B$4:$C$29,2,0)</f>
        <v>N</v>
      </c>
      <c r="I50" s="8" t="str">
        <f>VLOOKUP(I49,$B$4:$C$29,2,0)</f>
        <v>B</v>
      </c>
      <c r="J50" s="8" t="str">
        <f>VLOOKUP(J49,$B$4:$C$29,2,0)</f>
        <v>A</v>
      </c>
      <c r="K50" s="8" t="str">
        <f t="shared" ref="K50:U50" si="4">VLOOKUP(K49,$B$4:$C$29,2,0)</f>
        <v>M</v>
      </c>
      <c r="L50" s="8" t="str">
        <f t="shared" si="4"/>
        <v>O</v>
      </c>
      <c r="M50" s="8" t="str">
        <f t="shared" si="4"/>
        <v>D</v>
      </c>
      <c r="N50" s="8" t="str">
        <f t="shared" si="4"/>
        <v>S</v>
      </c>
      <c r="O50" s="8" t="e">
        <f t="shared" si="4"/>
        <v>#N/A</v>
      </c>
      <c r="P50" s="8" t="e">
        <f t="shared" si="4"/>
        <v>#N/A</v>
      </c>
      <c r="Q50" s="8" t="str">
        <f t="shared" si="4"/>
        <v>T</v>
      </c>
      <c r="R50" s="8" t="str">
        <f t="shared" si="4"/>
        <v>I</v>
      </c>
      <c r="S50" s="8" t="e">
        <f t="shared" si="4"/>
        <v>#N/A</v>
      </c>
      <c r="T50" s="8" t="str">
        <f t="shared" si="4"/>
        <v>K</v>
      </c>
      <c r="U50" s="8" t="str">
        <f t="shared" si="4"/>
        <v>L</v>
      </c>
      <c r="V50" s="6"/>
      <c r="W50" s="7"/>
    </row>
    <row r="52" spans="5:25" x14ac:dyDescent="0.3">
      <c r="H52" s="3" t="str">
        <f ca="1">VLOOKUP(H42,INDIRECT(VLOOKUP(H42,$AI$4:$AK$11,2,FALSE),TRUE):INDIRECT(VLOOKUP(H42,$AI$4:$AK$11,3,FALSE),TRUE),VLOOKUP(H42,$AI$4:$AL$11,4,FALSE),FALSE)</f>
        <v>B</v>
      </c>
    </row>
    <row r="60" spans="5:25" x14ac:dyDescent="0.3">
      <c r="E60" s="40" t="s">
        <v>29</v>
      </c>
      <c r="F60" s="43" t="s">
        <v>26</v>
      </c>
      <c r="G60" s="39"/>
      <c r="H60" s="5" t="s">
        <v>14</v>
      </c>
      <c r="I60" s="8" t="s">
        <v>17</v>
      </c>
      <c r="J60" s="8" t="s">
        <v>0</v>
      </c>
      <c r="K60" s="8" t="s">
        <v>13</v>
      </c>
      <c r="L60" s="8" t="s">
        <v>6</v>
      </c>
      <c r="M60" s="8" t="s">
        <v>4</v>
      </c>
      <c r="N60" s="8" t="s">
        <v>14</v>
      </c>
      <c r="O60" s="8" t="s">
        <v>17</v>
      </c>
      <c r="P60" s="8" t="s">
        <v>0</v>
      </c>
      <c r="Q60" s="8" t="s">
        <v>13</v>
      </c>
      <c r="R60" s="8" t="s">
        <v>6</v>
      </c>
      <c r="S60" s="8" t="s">
        <v>4</v>
      </c>
      <c r="T60" s="8" t="s">
        <v>14</v>
      </c>
      <c r="U60" s="8" t="s">
        <v>17</v>
      </c>
      <c r="V60" s="8" t="s">
        <v>0</v>
      </c>
      <c r="W60" s="4" t="s">
        <v>13</v>
      </c>
      <c r="X60" s="9" t="s">
        <v>6</v>
      </c>
      <c r="Y60" s="9" t="s">
        <v>4</v>
      </c>
    </row>
    <row r="61" spans="5:25" x14ac:dyDescent="0.3">
      <c r="E61" s="41"/>
      <c r="F61" s="43" t="s">
        <v>27</v>
      </c>
      <c r="G61" s="39"/>
      <c r="H61" s="5" t="s">
        <v>6</v>
      </c>
      <c r="I61" s="8" t="s">
        <v>0</v>
      </c>
      <c r="J61" s="8" t="s">
        <v>0</v>
      </c>
      <c r="K61" s="8" t="s">
        <v>12</v>
      </c>
      <c r="L61" s="8" t="s">
        <v>14</v>
      </c>
      <c r="M61" s="8" t="s">
        <v>3</v>
      </c>
      <c r="N61" s="8" t="s">
        <v>18</v>
      </c>
      <c r="O61" s="8" t="s">
        <v>24</v>
      </c>
      <c r="P61" s="8" t="s">
        <v>3</v>
      </c>
      <c r="Q61" s="8" t="s">
        <v>19</v>
      </c>
      <c r="R61" s="8" t="s">
        <v>8</v>
      </c>
      <c r="S61" s="8" t="s">
        <v>11</v>
      </c>
      <c r="T61" s="8" t="s">
        <v>10</v>
      </c>
      <c r="U61" s="8" t="s">
        <v>11</v>
      </c>
      <c r="V61" s="8">
        <v>1</v>
      </c>
      <c r="W61" s="4">
        <v>2</v>
      </c>
      <c r="X61" s="2">
        <v>0</v>
      </c>
      <c r="Y61" s="2">
        <v>5</v>
      </c>
    </row>
    <row r="62" spans="5:25" x14ac:dyDescent="0.3">
      <c r="E62" s="41"/>
      <c r="F62" s="43" t="s">
        <v>28</v>
      </c>
      <c r="G62" s="39"/>
      <c r="H62" s="5" t="str">
        <f>VLOOKUP(H63,$B$4:$C$39,2,0)</f>
        <v>W</v>
      </c>
      <c r="I62" s="8" t="str">
        <f>VLOOKUP(I63,$B$4:$C$39,2,0)</f>
        <v>T</v>
      </c>
      <c r="J62" s="8" t="str">
        <f t="shared" ref="J62:Y62" si="5">VLOOKUP(J63,$B$4:$C$39,2,0)</f>
        <v>C</v>
      </c>
      <c r="K62" s="8" t="e">
        <f t="shared" si="5"/>
        <v>#N/A</v>
      </c>
      <c r="L62" s="8" t="str">
        <f t="shared" si="5"/>
        <v>W</v>
      </c>
      <c r="M62" s="8" t="str">
        <f t="shared" si="5"/>
        <v>J</v>
      </c>
      <c r="N62" s="8" t="e">
        <f t="shared" si="5"/>
        <v>#N/A</v>
      </c>
      <c r="O62" s="8" t="str">
        <f t="shared" si="5"/>
        <v>H</v>
      </c>
      <c r="P62" s="8" t="str">
        <f t="shared" si="5"/>
        <v>F</v>
      </c>
      <c r="Q62" s="8" t="e">
        <f t="shared" si="5"/>
        <v>#N/A</v>
      </c>
      <c r="R62" s="8" t="str">
        <f t="shared" si="5"/>
        <v>Q</v>
      </c>
      <c r="S62" s="8" t="str">
        <f t="shared" si="5"/>
        <v>R</v>
      </c>
      <c r="T62" s="8" t="e">
        <f t="shared" si="5"/>
        <v>#N/A</v>
      </c>
      <c r="U62" s="8" t="e">
        <f t="shared" si="5"/>
        <v>#N/A</v>
      </c>
      <c r="V62" s="8" t="e">
        <f t="shared" si="5"/>
        <v>#N/A</v>
      </c>
      <c r="W62" s="8" t="e">
        <f t="shared" si="5"/>
        <v>#N/A</v>
      </c>
      <c r="X62" s="8" t="e">
        <f t="shared" si="5"/>
        <v>#N/A</v>
      </c>
      <c r="Y62" s="8" t="e">
        <f t="shared" si="5"/>
        <v>#N/A</v>
      </c>
    </row>
    <row r="63" spans="5:25" x14ac:dyDescent="0.3">
      <c r="E63" s="42"/>
      <c r="H63" s="2">
        <f>MOD((VLOOKUP(H60,$A$4:$B$39,2,0)+VLOOKUP(H61,$A$4:$B$39,2,0)),36)</f>
        <v>24</v>
      </c>
      <c r="I63" s="2">
        <f t="shared" ref="I63:Y63" si="6">MOD((VLOOKUP(I60,$A$4:$B$39,2,0)+VLOOKUP(I61,$A$4:$B$39,2,0)),36)</f>
        <v>21</v>
      </c>
      <c r="J63" s="2">
        <f t="shared" si="6"/>
        <v>4</v>
      </c>
      <c r="K63" s="2">
        <f t="shared" si="6"/>
        <v>29</v>
      </c>
      <c r="L63" s="2">
        <f t="shared" si="6"/>
        <v>24</v>
      </c>
      <c r="M63" s="2">
        <f t="shared" si="6"/>
        <v>11</v>
      </c>
      <c r="N63" s="2">
        <f t="shared" si="6"/>
        <v>0</v>
      </c>
      <c r="O63" s="2">
        <f t="shared" si="6"/>
        <v>9</v>
      </c>
      <c r="P63" s="2">
        <f t="shared" si="6"/>
        <v>7</v>
      </c>
      <c r="Q63" s="2">
        <f t="shared" si="6"/>
        <v>0</v>
      </c>
      <c r="R63" s="2">
        <f t="shared" si="6"/>
        <v>18</v>
      </c>
      <c r="S63" s="2">
        <f t="shared" si="6"/>
        <v>19</v>
      </c>
      <c r="T63" s="2">
        <f t="shared" si="6"/>
        <v>28</v>
      </c>
      <c r="U63" s="2">
        <f t="shared" si="6"/>
        <v>32</v>
      </c>
      <c r="V63" s="2" t="e">
        <f t="shared" si="6"/>
        <v>#N/A</v>
      </c>
      <c r="W63" s="2" t="e">
        <f t="shared" si="6"/>
        <v>#N/A</v>
      </c>
      <c r="X63" s="2" t="e">
        <f t="shared" si="6"/>
        <v>#N/A</v>
      </c>
      <c r="Y63" s="2" t="e">
        <f t="shared" si="6"/>
        <v>#N/A</v>
      </c>
    </row>
    <row r="64" spans="5:25" x14ac:dyDescent="0.3">
      <c r="E64" s="10"/>
    </row>
    <row r="65" spans="5:25" x14ac:dyDescent="0.3">
      <c r="E65" s="35" t="s">
        <v>30</v>
      </c>
      <c r="F65" s="38" t="s">
        <v>26</v>
      </c>
      <c r="G65" s="39"/>
      <c r="H65" s="5" t="s">
        <v>14</v>
      </c>
      <c r="I65" s="8" t="s">
        <v>17</v>
      </c>
      <c r="J65" s="8" t="s">
        <v>0</v>
      </c>
      <c r="K65" s="8" t="s">
        <v>13</v>
      </c>
      <c r="L65" s="8" t="s">
        <v>6</v>
      </c>
      <c r="M65" s="8" t="s">
        <v>4</v>
      </c>
      <c r="N65" s="8" t="s">
        <v>14</v>
      </c>
      <c r="O65" s="8" t="s">
        <v>17</v>
      </c>
      <c r="P65" s="8" t="s">
        <v>0</v>
      </c>
      <c r="Q65" s="8" t="s">
        <v>13</v>
      </c>
      <c r="R65" s="8" t="s">
        <v>6</v>
      </c>
      <c r="S65" s="8" t="s">
        <v>4</v>
      </c>
      <c r="T65" s="6" t="s">
        <v>14</v>
      </c>
      <c r="U65" s="6" t="s">
        <v>17</v>
      </c>
      <c r="V65" s="6" t="s">
        <v>0</v>
      </c>
      <c r="W65" s="7" t="s">
        <v>13</v>
      </c>
      <c r="X65" s="9" t="s">
        <v>6</v>
      </c>
      <c r="Y65" s="9" t="s">
        <v>4</v>
      </c>
    </row>
    <row r="66" spans="5:25" x14ac:dyDescent="0.3">
      <c r="E66" s="36"/>
      <c r="F66" s="38" t="s">
        <v>28</v>
      </c>
      <c r="G66" s="39"/>
      <c r="H66" s="5" t="s">
        <v>20</v>
      </c>
      <c r="I66" s="8" t="s">
        <v>17</v>
      </c>
      <c r="J66" s="8" t="s">
        <v>0</v>
      </c>
      <c r="K66" s="8" t="s">
        <v>25</v>
      </c>
      <c r="L66" s="8" t="s">
        <v>20</v>
      </c>
      <c r="M66" s="8" t="s">
        <v>7</v>
      </c>
      <c r="N66" s="8">
        <v>6</v>
      </c>
      <c r="O66" s="8" t="s">
        <v>5</v>
      </c>
      <c r="P66" s="8" t="s">
        <v>3</v>
      </c>
      <c r="Q66" s="8">
        <v>6</v>
      </c>
      <c r="R66" s="8" t="s">
        <v>14</v>
      </c>
      <c r="S66" s="8" t="s">
        <v>16</v>
      </c>
      <c r="T66" s="8" t="s">
        <v>24</v>
      </c>
      <c r="U66" s="8">
        <v>2</v>
      </c>
      <c r="V66" s="8">
        <v>1</v>
      </c>
      <c r="W66" s="8" t="s">
        <v>5</v>
      </c>
      <c r="X66" s="8">
        <v>6</v>
      </c>
      <c r="Y66" s="8">
        <v>9</v>
      </c>
    </row>
    <row r="67" spans="5:25" x14ac:dyDescent="0.3">
      <c r="E67" s="36"/>
      <c r="H67" s="2">
        <f>MOD(VLOOKUP(H66,$A$4:$B$39,2,0)-VLOOKUP(H65,$A$4:$B$39,2,0),36)</f>
        <v>6</v>
      </c>
      <c r="I67" s="2">
        <f t="shared" ref="I67:Y67" si="7">MOD(VLOOKUP(I66,$A$4:$B$39,2,0)-VLOOKUP(I65,$A$4:$B$39,2,0),36)</f>
        <v>0</v>
      </c>
      <c r="J67" s="2">
        <f t="shared" si="7"/>
        <v>0</v>
      </c>
      <c r="K67" s="2">
        <f t="shared" si="7"/>
        <v>12</v>
      </c>
      <c r="L67" s="2">
        <f t="shared" si="7"/>
        <v>14</v>
      </c>
      <c r="M67" s="2">
        <f t="shared" si="7"/>
        <v>3</v>
      </c>
      <c r="N67" s="2" t="e">
        <f t="shared" si="7"/>
        <v>#N/A</v>
      </c>
      <c r="O67" s="2">
        <f t="shared" si="7"/>
        <v>24</v>
      </c>
      <c r="P67" s="2">
        <f t="shared" si="7"/>
        <v>3</v>
      </c>
      <c r="Q67" s="2" t="e">
        <f t="shared" si="7"/>
        <v>#N/A</v>
      </c>
      <c r="R67" s="2">
        <f t="shared" si="7"/>
        <v>8</v>
      </c>
      <c r="S67" s="2">
        <f t="shared" si="7"/>
        <v>11</v>
      </c>
      <c r="T67" s="2">
        <f t="shared" si="7"/>
        <v>10</v>
      </c>
      <c r="U67" s="2" t="e">
        <f t="shared" si="7"/>
        <v>#N/A</v>
      </c>
      <c r="V67" s="2" t="e">
        <f t="shared" si="7"/>
        <v>#N/A</v>
      </c>
      <c r="W67" s="2">
        <f t="shared" si="7"/>
        <v>28</v>
      </c>
      <c r="X67" s="2" t="e">
        <f t="shared" si="7"/>
        <v>#N/A</v>
      </c>
      <c r="Y67" s="2" t="e">
        <f t="shared" si="7"/>
        <v>#N/A</v>
      </c>
    </row>
    <row r="68" spans="5:25" x14ac:dyDescent="0.3">
      <c r="E68" s="37"/>
      <c r="F68" s="38" t="s">
        <v>27</v>
      </c>
      <c r="G68" s="39"/>
      <c r="H68" s="5" t="str">
        <f>VLOOKUP(H67,$B$4:$C$39,2,0)</f>
        <v>E</v>
      </c>
      <c r="I68" s="8" t="e">
        <f>VLOOKUP(I67,$B$4:$C$39,2,0)</f>
        <v>#N/A</v>
      </c>
      <c r="J68" s="8" t="e">
        <f t="shared" ref="J68:Y68" si="8">VLOOKUP(J67,$B$4:$C$39,2,0)</f>
        <v>#N/A</v>
      </c>
      <c r="K68" s="8" t="str">
        <f t="shared" si="8"/>
        <v>K</v>
      </c>
      <c r="L68" s="8" t="str">
        <f t="shared" si="8"/>
        <v>M</v>
      </c>
      <c r="M68" s="8" t="str">
        <f t="shared" si="8"/>
        <v>B</v>
      </c>
      <c r="N68" s="8" t="e">
        <f t="shared" si="8"/>
        <v>#N/A</v>
      </c>
      <c r="O68" s="8" t="str">
        <f t="shared" si="8"/>
        <v>W</v>
      </c>
      <c r="P68" s="8" t="str">
        <f t="shared" si="8"/>
        <v>B</v>
      </c>
      <c r="Q68" s="8" t="e">
        <f t="shared" si="8"/>
        <v>#N/A</v>
      </c>
      <c r="R68" s="8" t="str">
        <f t="shared" si="8"/>
        <v>G</v>
      </c>
      <c r="S68" s="8" t="str">
        <f t="shared" si="8"/>
        <v>J</v>
      </c>
      <c r="T68" s="8" t="str">
        <f t="shared" si="8"/>
        <v>I</v>
      </c>
      <c r="U68" s="8" t="e">
        <f t="shared" si="8"/>
        <v>#N/A</v>
      </c>
      <c r="V68" s="8" t="e">
        <f t="shared" si="8"/>
        <v>#N/A</v>
      </c>
      <c r="W68" s="8" t="e">
        <f t="shared" si="8"/>
        <v>#N/A</v>
      </c>
      <c r="X68" s="8" t="e">
        <f t="shared" si="8"/>
        <v>#N/A</v>
      </c>
      <c r="Y68" s="8" t="e">
        <f t="shared" si="8"/>
        <v>#N/A</v>
      </c>
    </row>
  </sheetData>
  <mergeCells count="18">
    <mergeCell ref="A1:D1"/>
    <mergeCell ref="E1:L1"/>
    <mergeCell ref="E60:E63"/>
    <mergeCell ref="F60:G60"/>
    <mergeCell ref="F61:G61"/>
    <mergeCell ref="F62:G62"/>
    <mergeCell ref="E65:E68"/>
    <mergeCell ref="F65:G65"/>
    <mergeCell ref="F66:G66"/>
    <mergeCell ref="F68:G68"/>
    <mergeCell ref="E42:E45"/>
    <mergeCell ref="F42:G42"/>
    <mergeCell ref="F43:G43"/>
    <mergeCell ref="F44:G44"/>
    <mergeCell ref="E47:E50"/>
    <mergeCell ref="F47:G47"/>
    <mergeCell ref="F48:G48"/>
    <mergeCell ref="F50:G5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lommetørklæde</vt:lpstr>
      <vt:lpstr>Ark2</vt:lpstr>
      <vt:lpstr>lommetørklæde!Print_Area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Sorensen Kasper</cp:lastModifiedBy>
  <cp:lastPrinted>2016-04-10T11:00:20Z</cp:lastPrinted>
  <dcterms:created xsi:type="dcterms:W3CDTF">2016-04-10T10:08:58Z</dcterms:created>
  <dcterms:modified xsi:type="dcterms:W3CDTF">2016-04-15T10:17:35Z</dcterms:modified>
</cp:coreProperties>
</file>