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Denne_projektmappe"/>
  <bookViews>
    <workbookView xWindow="0" yWindow="0" windowWidth="21600" windowHeight="8625"/>
  </bookViews>
  <sheets>
    <sheet name="By_Weight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2" l="1"/>
  <c r="B24" i="2" s="1"/>
  <c r="B25" i="2" s="1"/>
  <c r="B26" i="2"/>
  <c r="B27" i="2" s="1"/>
  <c r="B28" i="2" s="1"/>
  <c r="B29" i="2" s="1"/>
  <c r="B30" i="2"/>
  <c r="B31" i="2" s="1"/>
  <c r="B32" i="2" s="1"/>
  <c r="B33" i="2" s="1"/>
  <c r="B34" i="2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B245" i="2" s="1"/>
  <c r="B246" i="2" s="1"/>
  <c r="B247" i="2" s="1"/>
  <c r="B248" i="2" s="1"/>
  <c r="B249" i="2" s="1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B260" i="2" s="1"/>
  <c r="B261" i="2" s="1"/>
  <c r="B262" i="2" s="1"/>
  <c r="B263" i="2" s="1"/>
  <c r="B264" i="2" s="1"/>
  <c r="B265" i="2" s="1"/>
  <c r="B266" i="2" s="1"/>
  <c r="B267" i="2" s="1"/>
  <c r="B268" i="2" s="1"/>
  <c r="B269" i="2" s="1"/>
  <c r="B270" i="2" s="1"/>
  <c r="B271" i="2" s="1"/>
  <c r="B272" i="2" s="1"/>
  <c r="B273" i="2" s="1"/>
  <c r="B274" i="2" s="1"/>
  <c r="B275" i="2" s="1"/>
  <c r="B276" i="2" s="1"/>
  <c r="B277" i="2" s="1"/>
  <c r="B278" i="2" s="1"/>
  <c r="B279" i="2" s="1"/>
  <c r="B280" i="2" s="1"/>
  <c r="B281" i="2" s="1"/>
  <c r="B282" i="2" s="1"/>
  <c r="B283" i="2" s="1"/>
  <c r="B284" i="2" s="1"/>
  <c r="B285" i="2" s="1"/>
  <c r="B286" i="2" s="1"/>
  <c r="B287" i="2" s="1"/>
  <c r="B288" i="2" s="1"/>
  <c r="B289" i="2" s="1"/>
  <c r="B290" i="2" s="1"/>
  <c r="B291" i="2" s="1"/>
  <c r="B292" i="2" s="1"/>
  <c r="B293" i="2" s="1"/>
  <c r="B294" i="2" s="1"/>
  <c r="B295" i="2" s="1"/>
  <c r="B22" i="2"/>
  <c r="A22" i="2" l="1"/>
  <c r="A23" i="2" l="1"/>
  <c r="A24" i="2" s="1"/>
  <c r="D21" i="2"/>
  <c r="C21" i="2"/>
  <c r="A25" i="2" l="1"/>
  <c r="C22" i="2"/>
  <c r="D22" i="2" s="1"/>
  <c r="A26" i="2" l="1"/>
  <c r="C23" i="2"/>
  <c r="D23" i="2" s="1"/>
  <c r="A27" i="2" l="1"/>
  <c r="C24" i="2"/>
  <c r="D24" i="2" s="1"/>
  <c r="A28" i="2" l="1"/>
  <c r="C25" i="2"/>
  <c r="D25" i="2" s="1"/>
  <c r="A29" i="2" l="1"/>
  <c r="C26" i="2"/>
  <c r="D26" i="2" s="1"/>
  <c r="A30" i="2" l="1"/>
  <c r="C27" i="2"/>
  <c r="D27" i="2" s="1"/>
  <c r="A31" i="2" l="1"/>
  <c r="C28" i="2"/>
  <c r="D28" i="2" s="1"/>
  <c r="A32" i="2" l="1"/>
  <c r="C29" i="2"/>
  <c r="D29" i="2" s="1"/>
  <c r="A33" i="2" l="1"/>
  <c r="C30" i="2"/>
  <c r="D30" i="2" s="1"/>
  <c r="A34" i="2" l="1"/>
  <c r="C31" i="2"/>
  <c r="D31" i="2" s="1"/>
  <c r="A35" i="2" l="1"/>
  <c r="C32" i="2"/>
  <c r="D32" i="2" s="1"/>
  <c r="A36" i="2" l="1"/>
  <c r="C33" i="2"/>
  <c r="D33" i="2" s="1"/>
  <c r="A37" i="2" l="1"/>
  <c r="C34" i="2"/>
  <c r="D34" i="2" s="1"/>
  <c r="A38" i="2" l="1"/>
  <c r="C35" i="2"/>
  <c r="D35" i="2" s="1"/>
  <c r="A39" i="2" l="1"/>
  <c r="C36" i="2"/>
  <c r="D36" i="2" s="1"/>
  <c r="A40" i="2" l="1"/>
  <c r="C37" i="2"/>
  <c r="D37" i="2" s="1"/>
  <c r="A41" i="2" l="1"/>
  <c r="C38" i="2"/>
  <c r="D38" i="2" s="1"/>
  <c r="A42" i="2" l="1"/>
  <c r="C39" i="2"/>
  <c r="D39" i="2" s="1"/>
  <c r="A43" i="2" l="1"/>
  <c r="C40" i="2"/>
  <c r="D40" i="2" s="1"/>
  <c r="A44" i="2" l="1"/>
  <c r="C41" i="2"/>
  <c r="D41" i="2" s="1"/>
  <c r="A45" i="2" l="1"/>
  <c r="C42" i="2"/>
  <c r="D42" i="2" s="1"/>
  <c r="A46" i="2" l="1"/>
  <c r="C43" i="2"/>
  <c r="D43" i="2" s="1"/>
  <c r="A47" i="2" l="1"/>
  <c r="C44" i="2"/>
  <c r="D44" i="2" s="1"/>
  <c r="A48" i="2" l="1"/>
  <c r="C45" i="2"/>
  <c r="D45" i="2" s="1"/>
  <c r="A49" i="2" l="1"/>
  <c r="C46" i="2"/>
  <c r="D46" i="2" s="1"/>
  <c r="A50" i="2" l="1"/>
  <c r="C47" i="2"/>
  <c r="D47" i="2" s="1"/>
  <c r="A51" i="2" l="1"/>
  <c r="C48" i="2"/>
  <c r="D48" i="2" s="1"/>
  <c r="A52" i="2" l="1"/>
  <c r="C49" i="2"/>
  <c r="D49" i="2" s="1"/>
  <c r="A53" i="2" l="1"/>
  <c r="C50" i="2"/>
  <c r="D50" i="2" s="1"/>
  <c r="A54" i="2" l="1"/>
  <c r="C51" i="2"/>
  <c r="D51" i="2" s="1"/>
  <c r="A55" i="2" l="1"/>
  <c r="C52" i="2"/>
  <c r="D52" i="2" s="1"/>
  <c r="A56" i="2" l="1"/>
  <c r="C53" i="2"/>
  <c r="D53" i="2" s="1"/>
  <c r="A57" i="2" l="1"/>
  <c r="C54" i="2"/>
  <c r="D54" i="2" s="1"/>
  <c r="A58" i="2" l="1"/>
  <c r="C55" i="2"/>
  <c r="D55" i="2" s="1"/>
  <c r="A59" i="2" l="1"/>
  <c r="C56" i="2"/>
  <c r="D56" i="2" s="1"/>
  <c r="A60" i="2" l="1"/>
  <c r="C57" i="2"/>
  <c r="D57" i="2" s="1"/>
  <c r="A61" i="2" l="1"/>
  <c r="C58" i="2"/>
  <c r="D58" i="2" s="1"/>
  <c r="A62" i="2" l="1"/>
  <c r="C59" i="2"/>
  <c r="D59" i="2" s="1"/>
  <c r="A63" i="2" l="1"/>
  <c r="C60" i="2"/>
  <c r="D60" i="2" s="1"/>
  <c r="A64" i="2" l="1"/>
  <c r="C61" i="2"/>
  <c r="D61" i="2" s="1"/>
  <c r="A65" i="2" l="1"/>
  <c r="C62" i="2"/>
  <c r="D62" i="2" s="1"/>
  <c r="A66" i="2" l="1"/>
  <c r="C63" i="2"/>
  <c r="D63" i="2" s="1"/>
  <c r="A67" i="2" l="1"/>
  <c r="C64" i="2"/>
  <c r="D64" i="2" s="1"/>
  <c r="A68" i="2" l="1"/>
  <c r="C65" i="2"/>
  <c r="D65" i="2" s="1"/>
  <c r="A69" i="2" l="1"/>
  <c r="C66" i="2"/>
  <c r="D66" i="2" s="1"/>
  <c r="A70" i="2" l="1"/>
  <c r="C67" i="2"/>
  <c r="D67" i="2" s="1"/>
  <c r="A71" i="2" l="1"/>
  <c r="C68" i="2"/>
  <c r="D68" i="2" s="1"/>
  <c r="A72" i="2" l="1"/>
  <c r="C69" i="2"/>
  <c r="D69" i="2" s="1"/>
  <c r="A73" i="2" l="1"/>
  <c r="C70" i="2"/>
  <c r="D70" i="2" s="1"/>
  <c r="A74" i="2" l="1"/>
  <c r="C71" i="2"/>
  <c r="D71" i="2" s="1"/>
  <c r="A75" i="2" l="1"/>
  <c r="C72" i="2"/>
  <c r="D72" i="2" s="1"/>
  <c r="A76" i="2" l="1"/>
  <c r="C73" i="2"/>
  <c r="D73" i="2" s="1"/>
  <c r="A77" i="2" l="1"/>
  <c r="C74" i="2"/>
  <c r="D74" i="2" s="1"/>
  <c r="A78" i="2" l="1"/>
  <c r="C75" i="2"/>
  <c r="D75" i="2" s="1"/>
  <c r="A79" i="2" l="1"/>
  <c r="C76" i="2"/>
  <c r="D76" i="2" s="1"/>
  <c r="A80" i="2" l="1"/>
  <c r="C77" i="2"/>
  <c r="D77" i="2" s="1"/>
  <c r="A81" i="2" l="1"/>
  <c r="C78" i="2"/>
  <c r="D78" i="2" s="1"/>
  <c r="A82" i="2" l="1"/>
  <c r="C79" i="2"/>
  <c r="D79" i="2" s="1"/>
  <c r="A83" i="2" l="1"/>
  <c r="C80" i="2"/>
  <c r="D80" i="2" s="1"/>
  <c r="A84" i="2" l="1"/>
  <c r="C81" i="2"/>
  <c r="D81" i="2" s="1"/>
  <c r="A85" i="2" l="1"/>
  <c r="C82" i="2"/>
  <c r="D82" i="2" s="1"/>
  <c r="A86" i="2" l="1"/>
  <c r="C83" i="2"/>
  <c r="D83" i="2" s="1"/>
  <c r="A87" i="2" l="1"/>
  <c r="C84" i="2"/>
  <c r="D84" i="2" s="1"/>
  <c r="A88" i="2" l="1"/>
  <c r="C85" i="2"/>
  <c r="D85" i="2" s="1"/>
  <c r="A89" i="2" l="1"/>
  <c r="C86" i="2"/>
  <c r="D86" i="2" s="1"/>
  <c r="A90" i="2" l="1"/>
  <c r="C87" i="2"/>
  <c r="D87" i="2" s="1"/>
  <c r="A91" i="2" l="1"/>
  <c r="C88" i="2"/>
  <c r="D88" i="2" s="1"/>
  <c r="A92" i="2" l="1"/>
  <c r="C89" i="2"/>
  <c r="D89" i="2" s="1"/>
  <c r="A93" i="2" l="1"/>
  <c r="C90" i="2"/>
  <c r="D90" i="2" s="1"/>
  <c r="A94" i="2" l="1"/>
  <c r="C91" i="2"/>
  <c r="D91" i="2" s="1"/>
  <c r="A95" i="2" l="1"/>
  <c r="C92" i="2"/>
  <c r="D92" i="2" s="1"/>
  <c r="A96" i="2" l="1"/>
  <c r="C93" i="2"/>
  <c r="D93" i="2" s="1"/>
  <c r="A97" i="2" l="1"/>
  <c r="C94" i="2"/>
  <c r="D94" i="2" s="1"/>
  <c r="A98" i="2" l="1"/>
  <c r="C95" i="2"/>
  <c r="D95" i="2" s="1"/>
  <c r="A99" i="2" l="1"/>
  <c r="C96" i="2"/>
  <c r="D96" i="2" s="1"/>
  <c r="A100" i="2" l="1"/>
  <c r="C97" i="2"/>
  <c r="D97" i="2" s="1"/>
  <c r="A101" i="2" l="1"/>
  <c r="C98" i="2"/>
  <c r="D98" i="2" s="1"/>
  <c r="A102" i="2" l="1"/>
  <c r="C99" i="2"/>
  <c r="D99" i="2" s="1"/>
  <c r="A103" i="2" l="1"/>
  <c r="C100" i="2"/>
  <c r="D100" i="2" s="1"/>
  <c r="A104" i="2" l="1"/>
  <c r="C101" i="2"/>
  <c r="D101" i="2" s="1"/>
  <c r="A105" i="2" l="1"/>
  <c r="C102" i="2"/>
  <c r="D102" i="2" s="1"/>
  <c r="A106" i="2" l="1"/>
  <c r="C103" i="2"/>
  <c r="D103" i="2" s="1"/>
  <c r="A107" i="2" l="1"/>
  <c r="C104" i="2"/>
  <c r="D104" i="2" s="1"/>
  <c r="A108" i="2" l="1"/>
  <c r="C105" i="2"/>
  <c r="D105" i="2" s="1"/>
  <c r="A109" i="2" l="1"/>
  <c r="C106" i="2"/>
  <c r="D106" i="2" s="1"/>
  <c r="A110" i="2" l="1"/>
  <c r="C107" i="2"/>
  <c r="D107" i="2" s="1"/>
  <c r="A111" i="2" l="1"/>
  <c r="C108" i="2"/>
  <c r="D108" i="2" s="1"/>
  <c r="A112" i="2" l="1"/>
  <c r="C109" i="2"/>
  <c r="D109" i="2" s="1"/>
  <c r="A113" i="2" l="1"/>
  <c r="C110" i="2"/>
  <c r="D110" i="2" s="1"/>
  <c r="A114" i="2" l="1"/>
  <c r="C111" i="2"/>
  <c r="D111" i="2" s="1"/>
  <c r="A115" i="2" l="1"/>
  <c r="C112" i="2"/>
  <c r="D112" i="2" s="1"/>
  <c r="A116" i="2" l="1"/>
  <c r="C113" i="2"/>
  <c r="D113" i="2" s="1"/>
  <c r="A117" i="2" l="1"/>
  <c r="C114" i="2"/>
  <c r="D114" i="2" s="1"/>
  <c r="A118" i="2" l="1"/>
  <c r="C115" i="2"/>
  <c r="D115" i="2" s="1"/>
  <c r="A119" i="2" l="1"/>
  <c r="C116" i="2"/>
  <c r="D116" i="2" s="1"/>
  <c r="A120" i="2" l="1"/>
  <c r="C117" i="2"/>
  <c r="D117" i="2" s="1"/>
  <c r="A121" i="2" l="1"/>
  <c r="C118" i="2"/>
  <c r="D118" i="2" s="1"/>
  <c r="A122" i="2" l="1"/>
  <c r="C119" i="2"/>
  <c r="D119" i="2" s="1"/>
  <c r="A123" i="2" l="1"/>
  <c r="C120" i="2"/>
  <c r="D120" i="2" s="1"/>
  <c r="A124" i="2" l="1"/>
  <c r="C121" i="2"/>
  <c r="D121" i="2" s="1"/>
  <c r="A125" i="2" l="1"/>
  <c r="C122" i="2"/>
  <c r="D122" i="2" s="1"/>
  <c r="A126" i="2" l="1"/>
  <c r="C123" i="2"/>
  <c r="D123" i="2" s="1"/>
  <c r="A127" i="2" l="1"/>
  <c r="C124" i="2"/>
  <c r="D124" i="2" s="1"/>
  <c r="A128" i="2" l="1"/>
  <c r="C125" i="2"/>
  <c r="D125" i="2" s="1"/>
  <c r="A129" i="2" l="1"/>
  <c r="C126" i="2"/>
  <c r="D126" i="2" s="1"/>
  <c r="A130" i="2" l="1"/>
  <c r="C127" i="2"/>
  <c r="D127" i="2" s="1"/>
  <c r="A131" i="2" l="1"/>
  <c r="C128" i="2"/>
  <c r="D128" i="2" s="1"/>
  <c r="A132" i="2" l="1"/>
  <c r="C129" i="2"/>
  <c r="D129" i="2" s="1"/>
  <c r="A133" i="2" l="1"/>
  <c r="C130" i="2"/>
  <c r="D130" i="2" s="1"/>
  <c r="A134" i="2" l="1"/>
  <c r="C131" i="2"/>
  <c r="D131" i="2" s="1"/>
  <c r="A135" i="2" l="1"/>
  <c r="C132" i="2"/>
  <c r="D132" i="2" s="1"/>
  <c r="A136" i="2" l="1"/>
  <c r="C133" i="2"/>
  <c r="D133" i="2" s="1"/>
  <c r="A137" i="2" l="1"/>
  <c r="C134" i="2"/>
  <c r="D134" i="2" s="1"/>
  <c r="A138" i="2" l="1"/>
  <c r="C135" i="2"/>
  <c r="D135" i="2" s="1"/>
  <c r="A139" i="2" l="1"/>
  <c r="C136" i="2"/>
  <c r="D136" i="2" s="1"/>
  <c r="A140" i="2" l="1"/>
  <c r="C137" i="2"/>
  <c r="D137" i="2" s="1"/>
  <c r="A141" i="2" l="1"/>
  <c r="C138" i="2"/>
  <c r="D138" i="2" s="1"/>
  <c r="A142" i="2" l="1"/>
  <c r="C139" i="2"/>
  <c r="D139" i="2" s="1"/>
  <c r="A143" i="2" l="1"/>
  <c r="C140" i="2"/>
  <c r="D140" i="2" s="1"/>
  <c r="A144" i="2" l="1"/>
  <c r="C141" i="2"/>
  <c r="D141" i="2" s="1"/>
  <c r="A145" i="2" l="1"/>
  <c r="C142" i="2"/>
  <c r="D142" i="2" s="1"/>
  <c r="A146" i="2" l="1"/>
  <c r="C143" i="2"/>
  <c r="D143" i="2" s="1"/>
  <c r="A147" i="2" l="1"/>
  <c r="C144" i="2"/>
  <c r="D144" i="2" s="1"/>
  <c r="A148" i="2" l="1"/>
  <c r="C145" i="2"/>
  <c r="D145" i="2" s="1"/>
  <c r="A149" i="2" l="1"/>
  <c r="C146" i="2"/>
  <c r="D146" i="2" s="1"/>
  <c r="A150" i="2" l="1"/>
  <c r="C147" i="2"/>
  <c r="D147" i="2" s="1"/>
  <c r="A151" i="2" l="1"/>
  <c r="C148" i="2"/>
  <c r="D148" i="2" s="1"/>
  <c r="A152" i="2" l="1"/>
  <c r="C149" i="2"/>
  <c r="D149" i="2" s="1"/>
  <c r="A153" i="2" l="1"/>
  <c r="C150" i="2"/>
  <c r="D150" i="2" s="1"/>
  <c r="A154" i="2" l="1"/>
  <c r="C151" i="2"/>
  <c r="D151" i="2" s="1"/>
  <c r="A155" i="2" l="1"/>
  <c r="C152" i="2"/>
  <c r="D152" i="2" s="1"/>
  <c r="A156" i="2" l="1"/>
  <c r="C153" i="2"/>
  <c r="D153" i="2" s="1"/>
  <c r="A157" i="2" l="1"/>
  <c r="C154" i="2"/>
  <c r="D154" i="2" s="1"/>
  <c r="A158" i="2" l="1"/>
  <c r="C155" i="2"/>
  <c r="D155" i="2" s="1"/>
  <c r="A159" i="2" l="1"/>
  <c r="C156" i="2"/>
  <c r="D156" i="2" s="1"/>
  <c r="A160" i="2" l="1"/>
  <c r="C157" i="2"/>
  <c r="D157" i="2" s="1"/>
  <c r="A161" i="2" l="1"/>
  <c r="C158" i="2"/>
  <c r="D158" i="2" s="1"/>
  <c r="A162" i="2" l="1"/>
  <c r="C159" i="2"/>
  <c r="D159" i="2" s="1"/>
  <c r="A163" i="2" l="1"/>
  <c r="C160" i="2"/>
  <c r="D160" i="2" s="1"/>
  <c r="A164" i="2" l="1"/>
  <c r="C161" i="2"/>
  <c r="D161" i="2" s="1"/>
  <c r="A165" i="2" l="1"/>
  <c r="C162" i="2"/>
  <c r="D162" i="2" s="1"/>
  <c r="A166" i="2" l="1"/>
  <c r="C163" i="2"/>
  <c r="D163" i="2" s="1"/>
  <c r="A167" i="2" l="1"/>
  <c r="C164" i="2"/>
  <c r="D164" i="2" s="1"/>
  <c r="A168" i="2" l="1"/>
  <c r="C165" i="2"/>
  <c r="D165" i="2" s="1"/>
  <c r="A169" i="2" l="1"/>
  <c r="C166" i="2"/>
  <c r="D166" i="2" s="1"/>
  <c r="A170" i="2" l="1"/>
  <c r="C167" i="2"/>
  <c r="D167" i="2" s="1"/>
  <c r="A171" i="2" l="1"/>
  <c r="C168" i="2"/>
  <c r="D168" i="2" s="1"/>
  <c r="A172" i="2" l="1"/>
  <c r="C169" i="2"/>
  <c r="D169" i="2" s="1"/>
  <c r="A173" i="2" l="1"/>
  <c r="C170" i="2"/>
  <c r="D170" i="2" s="1"/>
  <c r="A174" i="2" l="1"/>
  <c r="C171" i="2"/>
  <c r="D171" i="2" s="1"/>
  <c r="A175" i="2" l="1"/>
  <c r="C172" i="2"/>
  <c r="D172" i="2" s="1"/>
  <c r="A176" i="2" l="1"/>
  <c r="C173" i="2"/>
  <c r="D173" i="2" s="1"/>
  <c r="A177" i="2" l="1"/>
  <c r="C174" i="2"/>
  <c r="D174" i="2" s="1"/>
  <c r="A178" i="2" l="1"/>
  <c r="C175" i="2"/>
  <c r="D175" i="2" s="1"/>
  <c r="A179" i="2" l="1"/>
  <c r="C176" i="2"/>
  <c r="D176" i="2" s="1"/>
  <c r="A180" i="2" l="1"/>
  <c r="C177" i="2"/>
  <c r="D177" i="2" s="1"/>
  <c r="A181" i="2" l="1"/>
  <c r="C178" i="2"/>
  <c r="D178" i="2" s="1"/>
  <c r="A182" i="2" l="1"/>
  <c r="C179" i="2"/>
  <c r="D179" i="2" s="1"/>
  <c r="A183" i="2" l="1"/>
  <c r="C180" i="2"/>
  <c r="D180" i="2" s="1"/>
  <c r="A184" i="2" l="1"/>
  <c r="C181" i="2"/>
  <c r="D181" i="2" s="1"/>
  <c r="A185" i="2" l="1"/>
  <c r="C182" i="2"/>
  <c r="D182" i="2" s="1"/>
  <c r="A186" i="2" l="1"/>
  <c r="C183" i="2"/>
  <c r="D183" i="2" s="1"/>
  <c r="A187" i="2" l="1"/>
  <c r="C184" i="2"/>
  <c r="D184" i="2" s="1"/>
  <c r="A188" i="2" l="1"/>
  <c r="C185" i="2"/>
  <c r="D185" i="2" s="1"/>
  <c r="A189" i="2" l="1"/>
  <c r="C186" i="2"/>
  <c r="D186" i="2" s="1"/>
  <c r="A190" i="2" l="1"/>
  <c r="C187" i="2"/>
  <c r="D187" i="2" s="1"/>
  <c r="A191" i="2" l="1"/>
  <c r="C188" i="2"/>
  <c r="D188" i="2" s="1"/>
  <c r="A192" i="2" l="1"/>
  <c r="C189" i="2"/>
  <c r="D189" i="2" s="1"/>
  <c r="A193" i="2" l="1"/>
  <c r="C190" i="2"/>
  <c r="D190" i="2" s="1"/>
  <c r="A194" i="2" l="1"/>
  <c r="C191" i="2"/>
  <c r="D191" i="2" s="1"/>
  <c r="A195" i="2" l="1"/>
  <c r="C192" i="2"/>
  <c r="D192" i="2" s="1"/>
  <c r="A196" i="2" l="1"/>
  <c r="C193" i="2"/>
  <c r="D193" i="2" s="1"/>
  <c r="A197" i="2" l="1"/>
  <c r="C194" i="2"/>
  <c r="D194" i="2" s="1"/>
  <c r="A198" i="2" l="1"/>
  <c r="C195" i="2"/>
  <c r="D195" i="2" s="1"/>
  <c r="A199" i="2" l="1"/>
  <c r="C196" i="2"/>
  <c r="D196" i="2" s="1"/>
  <c r="A200" i="2" l="1"/>
  <c r="C197" i="2"/>
  <c r="D197" i="2" s="1"/>
  <c r="A201" i="2" l="1"/>
  <c r="C198" i="2"/>
  <c r="D198" i="2" s="1"/>
  <c r="A202" i="2" l="1"/>
  <c r="C199" i="2"/>
  <c r="D199" i="2" s="1"/>
  <c r="A203" i="2" l="1"/>
  <c r="C200" i="2"/>
  <c r="D200" i="2" s="1"/>
  <c r="A204" i="2" l="1"/>
  <c r="C201" i="2"/>
  <c r="D201" i="2" s="1"/>
  <c r="A205" i="2" l="1"/>
  <c r="C202" i="2"/>
  <c r="D202" i="2" s="1"/>
  <c r="A206" i="2" l="1"/>
  <c r="C203" i="2"/>
  <c r="D203" i="2" s="1"/>
  <c r="A207" i="2" l="1"/>
  <c r="C204" i="2"/>
  <c r="D204" i="2" s="1"/>
  <c r="A208" i="2" l="1"/>
  <c r="C205" i="2"/>
  <c r="D205" i="2" s="1"/>
  <c r="A209" i="2" l="1"/>
  <c r="C206" i="2"/>
  <c r="D206" i="2" s="1"/>
  <c r="A210" i="2" l="1"/>
  <c r="C207" i="2"/>
  <c r="D207" i="2" s="1"/>
  <c r="A211" i="2" l="1"/>
  <c r="C208" i="2"/>
  <c r="D208" i="2" s="1"/>
  <c r="A212" i="2" l="1"/>
  <c r="C209" i="2"/>
  <c r="D209" i="2" s="1"/>
  <c r="A213" i="2" l="1"/>
  <c r="C210" i="2"/>
  <c r="D210" i="2" s="1"/>
  <c r="A214" i="2" l="1"/>
  <c r="C211" i="2"/>
  <c r="D211" i="2" s="1"/>
  <c r="A215" i="2" l="1"/>
  <c r="C212" i="2"/>
  <c r="D212" i="2" s="1"/>
  <c r="A216" i="2" l="1"/>
  <c r="C213" i="2"/>
  <c r="D213" i="2" s="1"/>
  <c r="A217" i="2" l="1"/>
  <c r="C214" i="2"/>
  <c r="D214" i="2" s="1"/>
  <c r="A218" i="2" l="1"/>
  <c r="C215" i="2"/>
  <c r="D215" i="2" s="1"/>
  <c r="A219" i="2" l="1"/>
  <c r="C216" i="2"/>
  <c r="D216" i="2" s="1"/>
  <c r="A220" i="2" l="1"/>
  <c r="C217" i="2"/>
  <c r="D217" i="2" s="1"/>
  <c r="A221" i="2" l="1"/>
  <c r="C218" i="2"/>
  <c r="D218" i="2" s="1"/>
  <c r="A222" i="2" l="1"/>
  <c r="C219" i="2"/>
  <c r="D219" i="2" s="1"/>
  <c r="A223" i="2" l="1"/>
  <c r="C220" i="2"/>
  <c r="D220" i="2" s="1"/>
  <c r="A224" i="2" l="1"/>
  <c r="C221" i="2"/>
  <c r="D221" i="2" s="1"/>
  <c r="A225" i="2" l="1"/>
  <c r="C222" i="2"/>
  <c r="D222" i="2" s="1"/>
  <c r="A226" i="2" l="1"/>
  <c r="C223" i="2"/>
  <c r="D223" i="2" s="1"/>
  <c r="A227" i="2" l="1"/>
  <c r="C224" i="2"/>
  <c r="D224" i="2" s="1"/>
  <c r="A228" i="2" l="1"/>
  <c r="C225" i="2"/>
  <c r="D225" i="2" s="1"/>
  <c r="A229" i="2" l="1"/>
  <c r="C226" i="2"/>
  <c r="D226" i="2" s="1"/>
  <c r="A230" i="2" l="1"/>
  <c r="C227" i="2"/>
  <c r="D227" i="2" s="1"/>
  <c r="A231" i="2" l="1"/>
  <c r="C228" i="2"/>
  <c r="D228" i="2" s="1"/>
  <c r="A232" i="2" l="1"/>
  <c r="C229" i="2"/>
  <c r="D229" i="2" s="1"/>
  <c r="A233" i="2" l="1"/>
  <c r="C230" i="2"/>
  <c r="D230" i="2" s="1"/>
  <c r="A234" i="2" l="1"/>
  <c r="C231" i="2"/>
  <c r="D231" i="2" s="1"/>
  <c r="A235" i="2" l="1"/>
  <c r="C232" i="2"/>
  <c r="D232" i="2" s="1"/>
  <c r="A236" i="2" l="1"/>
  <c r="C233" i="2"/>
  <c r="D233" i="2" s="1"/>
  <c r="A237" i="2" l="1"/>
  <c r="C234" i="2"/>
  <c r="D234" i="2" s="1"/>
  <c r="A238" i="2" l="1"/>
  <c r="C235" i="2"/>
  <c r="D235" i="2" s="1"/>
  <c r="A239" i="2" l="1"/>
  <c r="C236" i="2"/>
  <c r="D236" i="2" s="1"/>
  <c r="A240" i="2" l="1"/>
  <c r="C237" i="2"/>
  <c r="D237" i="2" s="1"/>
  <c r="A241" i="2" l="1"/>
  <c r="C238" i="2"/>
  <c r="D238" i="2" s="1"/>
  <c r="A242" i="2" l="1"/>
  <c r="C239" i="2"/>
  <c r="D239" i="2" s="1"/>
  <c r="A243" i="2" l="1"/>
  <c r="C240" i="2"/>
  <c r="D240" i="2" s="1"/>
  <c r="A244" i="2" l="1"/>
  <c r="C241" i="2"/>
  <c r="D241" i="2" s="1"/>
  <c r="A245" i="2" l="1"/>
  <c r="C242" i="2"/>
  <c r="D242" i="2" s="1"/>
  <c r="A246" i="2" l="1"/>
  <c r="C243" i="2"/>
  <c r="D243" i="2" s="1"/>
  <c r="A247" i="2" l="1"/>
  <c r="C244" i="2"/>
  <c r="D244" i="2" s="1"/>
  <c r="A248" i="2" l="1"/>
  <c r="C245" i="2"/>
  <c r="D245" i="2" s="1"/>
  <c r="A249" i="2" l="1"/>
  <c r="C246" i="2"/>
  <c r="D246" i="2" s="1"/>
  <c r="A250" i="2" l="1"/>
  <c r="C247" i="2"/>
  <c r="D247" i="2" s="1"/>
  <c r="A251" i="2" l="1"/>
  <c r="C248" i="2"/>
  <c r="D248" i="2" s="1"/>
  <c r="A252" i="2" l="1"/>
  <c r="C249" i="2"/>
  <c r="D249" i="2" s="1"/>
  <c r="A253" i="2" l="1"/>
  <c r="C250" i="2"/>
  <c r="D250" i="2" s="1"/>
  <c r="A254" i="2" l="1"/>
  <c r="C251" i="2"/>
  <c r="D251" i="2" s="1"/>
  <c r="A255" i="2" l="1"/>
  <c r="C252" i="2"/>
  <c r="D252" i="2" s="1"/>
  <c r="A256" i="2" l="1"/>
  <c r="C253" i="2"/>
  <c r="D253" i="2" s="1"/>
  <c r="A257" i="2" l="1"/>
  <c r="C254" i="2"/>
  <c r="D254" i="2" s="1"/>
  <c r="A258" i="2" l="1"/>
  <c r="C255" i="2"/>
  <c r="D255" i="2" s="1"/>
  <c r="A259" i="2" l="1"/>
  <c r="C256" i="2"/>
  <c r="D256" i="2" s="1"/>
  <c r="A260" i="2" l="1"/>
  <c r="C257" i="2"/>
  <c r="D257" i="2" s="1"/>
  <c r="A261" i="2" l="1"/>
  <c r="C258" i="2"/>
  <c r="D258" i="2" s="1"/>
  <c r="A262" i="2" l="1"/>
  <c r="C259" i="2"/>
  <c r="D259" i="2" s="1"/>
  <c r="A263" i="2" l="1"/>
  <c r="C260" i="2"/>
  <c r="D260" i="2" s="1"/>
  <c r="A264" i="2" l="1"/>
  <c r="C261" i="2"/>
  <c r="D261" i="2" s="1"/>
  <c r="A265" i="2" l="1"/>
  <c r="C262" i="2"/>
  <c r="D262" i="2" s="1"/>
  <c r="A266" i="2" l="1"/>
  <c r="C263" i="2"/>
  <c r="D263" i="2" s="1"/>
  <c r="A267" i="2" l="1"/>
  <c r="C264" i="2"/>
  <c r="D264" i="2" s="1"/>
  <c r="A268" i="2" l="1"/>
  <c r="C265" i="2"/>
  <c r="D265" i="2" s="1"/>
  <c r="A269" i="2" l="1"/>
  <c r="C266" i="2"/>
  <c r="D266" i="2" s="1"/>
  <c r="A270" i="2" l="1"/>
  <c r="C267" i="2"/>
  <c r="D267" i="2" s="1"/>
  <c r="A271" i="2" l="1"/>
  <c r="C268" i="2"/>
  <c r="D268" i="2" s="1"/>
  <c r="A272" i="2" l="1"/>
  <c r="C269" i="2"/>
  <c r="D269" i="2" s="1"/>
  <c r="A273" i="2" l="1"/>
  <c r="C270" i="2"/>
  <c r="D270" i="2" s="1"/>
  <c r="A274" i="2" l="1"/>
  <c r="C271" i="2"/>
  <c r="D271" i="2" s="1"/>
  <c r="A275" i="2" l="1"/>
  <c r="C272" i="2"/>
  <c r="D272" i="2" s="1"/>
  <c r="A276" i="2" l="1"/>
  <c r="C273" i="2"/>
  <c r="D273" i="2" s="1"/>
  <c r="A277" i="2" l="1"/>
  <c r="C274" i="2"/>
  <c r="D274" i="2" s="1"/>
  <c r="A278" i="2" l="1"/>
  <c r="C275" i="2"/>
  <c r="D275" i="2" s="1"/>
  <c r="A279" i="2" l="1"/>
  <c r="C276" i="2"/>
  <c r="D276" i="2" s="1"/>
  <c r="A280" i="2" l="1"/>
  <c r="C277" i="2"/>
  <c r="D277" i="2" s="1"/>
  <c r="A281" i="2" l="1"/>
  <c r="C278" i="2"/>
  <c r="D278" i="2" s="1"/>
  <c r="A282" i="2" l="1"/>
  <c r="C279" i="2"/>
  <c r="D279" i="2" s="1"/>
  <c r="A283" i="2" l="1"/>
  <c r="C280" i="2"/>
  <c r="D280" i="2" s="1"/>
  <c r="A284" i="2" l="1"/>
  <c r="C281" i="2"/>
  <c r="D281" i="2" s="1"/>
  <c r="A285" i="2" l="1"/>
  <c r="C282" i="2"/>
  <c r="D282" i="2" s="1"/>
  <c r="A286" i="2" l="1"/>
  <c r="C283" i="2"/>
  <c r="D283" i="2" s="1"/>
  <c r="A287" i="2" l="1"/>
  <c r="C284" i="2"/>
  <c r="D284" i="2" s="1"/>
  <c r="A288" i="2" l="1"/>
  <c r="C285" i="2"/>
  <c r="D285" i="2" s="1"/>
  <c r="A289" i="2" l="1"/>
  <c r="C286" i="2"/>
  <c r="D286" i="2" s="1"/>
  <c r="A290" i="2" l="1"/>
  <c r="C287" i="2"/>
  <c r="D287" i="2" s="1"/>
  <c r="A291" i="2" l="1"/>
  <c r="C288" i="2"/>
  <c r="D288" i="2" s="1"/>
  <c r="A292" i="2" l="1"/>
  <c r="C289" i="2"/>
  <c r="D289" i="2" s="1"/>
  <c r="A293" i="2" l="1"/>
  <c r="C290" i="2"/>
  <c r="D290" i="2" s="1"/>
  <c r="A294" i="2" l="1"/>
  <c r="C291" i="2"/>
  <c r="D291" i="2" s="1"/>
  <c r="A295" i="2" l="1"/>
  <c r="C292" i="2"/>
  <c r="D292" i="2" s="1"/>
  <c r="C293" i="2" l="1"/>
  <c r="D293" i="2" s="1"/>
  <c r="C294" i="2" l="1"/>
  <c r="D294" i="2" s="1"/>
  <c r="C295" i="2" l="1"/>
  <c r="D295" i="2" s="1"/>
</calcChain>
</file>

<file path=xl/comments1.xml><?xml version="1.0" encoding="utf-8"?>
<comments xmlns="http://schemas.openxmlformats.org/spreadsheetml/2006/main">
  <authors>
    <author>Max Larsen</author>
  </authors>
  <commentList>
    <comment ref="A21" authorId="0">
      <text>
        <r>
          <rPr>
            <b/>
            <sz val="9"/>
            <color indexed="81"/>
            <rFont val="Tahoma"/>
            <family val="2"/>
          </rPr>
          <t>Enter start date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<sst xmlns="http://schemas.openxmlformats.org/spreadsheetml/2006/main" count="17" uniqueCount="17">
  <si>
    <t xml:space="preserve"> </t>
  </si>
  <si>
    <t>Desired taper reduction rate:</t>
  </si>
  <si>
    <t>recommended by the Facebook Group 'Cymbalta Hurts Worse'. To use this spreadsheet effectively please</t>
  </si>
  <si>
    <t>Week Number</t>
  </si>
  <si>
    <t>Mg Removed</t>
  </si>
  <si>
    <t>Mg Consumed</t>
  </si>
  <si>
    <t>Then enter the desired taper rate. Note that the maximum recommended rate is 10%.</t>
  </si>
  <si>
    <t>will all update automatically. Then simply follow the correct column, reducing each week until you reach zero.</t>
  </si>
  <si>
    <t>Please note the values currently in the cells are for example only. Your values will most likely be different.</t>
  </si>
  <si>
    <t>Date</t>
  </si>
  <si>
    <t>Number of days between tapers:</t>
  </si>
  <si>
    <r>
      <t xml:space="preserve">This </t>
    </r>
    <r>
      <rPr>
        <b/>
        <sz val="11"/>
        <color theme="1"/>
        <rFont val="Calibri"/>
        <family val="2"/>
        <scheme val="minor"/>
      </rPr>
      <t>WEIGHT METHOD</t>
    </r>
    <r>
      <rPr>
        <sz val="11"/>
        <color theme="1"/>
        <rFont val="Calibri"/>
        <family val="2"/>
        <scheme val="minor"/>
      </rPr>
      <t xml:space="preserve"> spreadsheet is designed to provide correct tapering for the reduction of Cymbalta following the guidelines</t>
    </r>
  </si>
  <si>
    <t>fill in the colored spaces below. The number of  mgs. removed, mgs. consumed</t>
  </si>
  <si>
    <t>You can change the number of days between decrements (drop downs). We recommend at least 10 to 14 days between drops and more if necessary.</t>
  </si>
  <si>
    <t xml:space="preserve">average weight of 3 capsules because of inconsitent weights (add the weight of 3 capusles and divide by 3). </t>
  </si>
  <si>
    <t xml:space="preserve">Note: If you are using the brand Cymbalta it probably isn't necessary  but if you are using a generic it is recommended to get the </t>
  </si>
  <si>
    <t>Weight of one capsule (or average of 3 if generic).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</si>
</sst>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Fill="1"/>
    <xf numFmtId="1" fontId="0" fillId="0" borderId="0" xfId="0" applyNumberFormat="1"/>
    <xf numFmtId="0" fontId="1" fillId="0" borderId="0" xfId="0" applyFont="1"/>
    <xf numFmtId="164" fontId="0" fillId="0" borderId="0" xfId="0" applyNumberFormat="1"/>
    <xf numFmtId="164" fontId="1" fillId="0" borderId="0" xfId="0" applyNumberFormat="1" applyFont="1"/>
    <xf numFmtId="164" fontId="1" fillId="2" borderId="0" xfId="0" applyNumberFormat="1" applyFont="1" applyFill="1"/>
    <xf numFmtId="164" fontId="0" fillId="2" borderId="0" xfId="0" applyNumberFormat="1" applyFill="1" applyAlignment="1" applyProtection="1">
      <alignment horizontal="center"/>
      <protection locked="0"/>
    </xf>
    <xf numFmtId="165" fontId="0" fillId="3" borderId="0" xfId="0" applyNumberFormat="1" applyFill="1" applyAlignment="1" applyProtection="1">
      <alignment horizontal="center"/>
      <protection locked="0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2" borderId="0" xfId="0" applyNumberFormat="1" applyFill="1" applyAlignment="1">
      <alignment horizontal="center"/>
    </xf>
    <xf numFmtId="1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" fontId="0" fillId="4" borderId="0" xfId="0" applyNumberFormat="1" applyFill="1" applyAlignment="1" applyProtection="1">
      <alignment horizontal="center"/>
      <protection locked="0"/>
    </xf>
    <xf numFmtId="14" fontId="0" fillId="5" borderId="0" xfId="0" applyNumberFormat="1" applyFill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2"/>
  <dimension ref="A1:L295"/>
  <sheetViews>
    <sheetView tabSelected="1" workbookViewId="0">
      <pane ySplit="20" topLeftCell="A22" activePane="bottomLeft" state="frozen"/>
      <selection pane="bottomLeft" activeCell="D14" sqref="D14"/>
    </sheetView>
  </sheetViews>
  <sheetFormatPr defaultRowHeight="15" x14ac:dyDescent="0.25"/>
  <cols>
    <col min="1" max="1" width="14.28515625" customWidth="1"/>
    <col min="2" max="2" width="15.5703125" style="2" customWidth="1"/>
    <col min="3" max="3" width="16.42578125" style="2" customWidth="1"/>
    <col min="4" max="4" width="13.28515625" style="4" customWidth="1"/>
    <col min="5" max="5" width="14" style="4" customWidth="1"/>
  </cols>
  <sheetData>
    <row r="1" spans="1:12" x14ac:dyDescent="0.25">
      <c r="A1" t="s">
        <v>11</v>
      </c>
      <c r="L1" t="s">
        <v>0</v>
      </c>
    </row>
    <row r="2" spans="1:12" x14ac:dyDescent="0.25">
      <c r="A2" t="s">
        <v>2</v>
      </c>
    </row>
    <row r="3" spans="1:12" x14ac:dyDescent="0.25">
      <c r="A3" t="s">
        <v>12</v>
      </c>
    </row>
    <row r="4" spans="1:12" x14ac:dyDescent="0.25">
      <c r="A4" t="s">
        <v>7</v>
      </c>
    </row>
    <row r="5" spans="1:12" x14ac:dyDescent="0.25">
      <c r="A5" t="s">
        <v>13</v>
      </c>
    </row>
    <row r="7" spans="1:12" x14ac:dyDescent="0.25">
      <c r="A7" s="3" t="s">
        <v>8</v>
      </c>
    </row>
    <row r="9" spans="1:12" x14ac:dyDescent="0.25">
      <c r="A9" t="s">
        <v>15</v>
      </c>
    </row>
    <row r="10" spans="1:12" x14ac:dyDescent="0.25">
      <c r="A10" t="s">
        <v>14</v>
      </c>
    </row>
    <row r="12" spans="1:12" x14ac:dyDescent="0.25">
      <c r="A12" t="s">
        <v>6</v>
      </c>
    </row>
    <row r="14" spans="1:12" x14ac:dyDescent="0.25">
      <c r="A14" s="3" t="s">
        <v>16</v>
      </c>
      <c r="D14" s="7">
        <v>300</v>
      </c>
    </row>
    <row r="15" spans="1:12" x14ac:dyDescent="0.25">
      <c r="F15" s="1"/>
    </row>
    <row r="16" spans="1:12" x14ac:dyDescent="0.25">
      <c r="A16" s="3" t="s">
        <v>1</v>
      </c>
      <c r="D16" s="8">
        <v>2.5</v>
      </c>
    </row>
    <row r="18" spans="1:4" x14ac:dyDescent="0.25">
      <c r="A18" s="3" t="s">
        <v>10</v>
      </c>
      <c r="D18" s="15">
        <v>14</v>
      </c>
    </row>
    <row r="20" spans="1:4" s="3" customFormat="1" x14ac:dyDescent="0.25">
      <c r="A20" s="14" t="s">
        <v>9</v>
      </c>
      <c r="B20" s="3" t="s">
        <v>3</v>
      </c>
      <c r="C20" s="5" t="s">
        <v>4</v>
      </c>
      <c r="D20" s="6" t="s">
        <v>5</v>
      </c>
    </row>
    <row r="21" spans="1:4" x14ac:dyDescent="0.25">
      <c r="A21" s="16">
        <v>42622</v>
      </c>
      <c r="B21" s="10">
        <v>1</v>
      </c>
      <c r="C21" s="11">
        <f>D14*D16/100</f>
        <v>7.5</v>
      </c>
      <c r="D21" s="12">
        <f>D14-C21</f>
        <v>292.5</v>
      </c>
    </row>
    <row r="22" spans="1:4" x14ac:dyDescent="0.25">
      <c r="A22" s="13">
        <f>A21+$D$18</f>
        <v>42636</v>
      </c>
      <c r="B22" s="9">
        <f>B21+($D$18/7)</f>
        <v>3</v>
      </c>
      <c r="C22" s="11">
        <f t="shared" ref="C22:C85" si="0">IF(D21*D$16/100&lt;=0,0,IF(D21*D$16/100&lt;0.025,0.025,D21*D$16/100))</f>
        <v>7.3125</v>
      </c>
      <c r="D22" s="12">
        <f t="shared" ref="D22:D85" si="1">IF(D21-C22&lt;=0,0,D21-C22)</f>
        <v>285.1875</v>
      </c>
    </row>
    <row r="23" spans="1:4" x14ac:dyDescent="0.25">
      <c r="A23" s="13">
        <f t="shared" ref="A23:A86" si="2">A22+$D$18</f>
        <v>42650</v>
      </c>
      <c r="B23" s="9">
        <f t="shared" ref="B23:B86" si="3">B22+($D$18/7)</f>
        <v>5</v>
      </c>
      <c r="C23" s="11">
        <f t="shared" si="0"/>
        <v>7.1296875000000002</v>
      </c>
      <c r="D23" s="12">
        <f t="shared" si="1"/>
        <v>278.05781250000001</v>
      </c>
    </row>
    <row r="24" spans="1:4" x14ac:dyDescent="0.25">
      <c r="A24" s="13">
        <f t="shared" si="2"/>
        <v>42664</v>
      </c>
      <c r="B24" s="9">
        <f t="shared" si="3"/>
        <v>7</v>
      </c>
      <c r="C24" s="11">
        <f t="shared" si="0"/>
        <v>6.9514453124999998</v>
      </c>
      <c r="D24" s="12">
        <f t="shared" si="1"/>
        <v>271.10636718749998</v>
      </c>
    </row>
    <row r="25" spans="1:4" x14ac:dyDescent="0.25">
      <c r="A25" s="13">
        <f t="shared" si="2"/>
        <v>42678</v>
      </c>
      <c r="B25" s="9">
        <f t="shared" si="3"/>
        <v>9</v>
      </c>
      <c r="C25" s="11">
        <f t="shared" si="0"/>
        <v>6.7776591796874994</v>
      </c>
      <c r="D25" s="12">
        <f t="shared" si="1"/>
        <v>264.32870800781251</v>
      </c>
    </row>
    <row r="26" spans="1:4" x14ac:dyDescent="0.25">
      <c r="A26" s="13">
        <f t="shared" si="2"/>
        <v>42692</v>
      </c>
      <c r="B26" s="9">
        <f t="shared" si="3"/>
        <v>11</v>
      </c>
      <c r="C26" s="11">
        <f t="shared" si="0"/>
        <v>6.6082177001953131</v>
      </c>
      <c r="D26" s="12">
        <f t="shared" si="1"/>
        <v>257.72049030761718</v>
      </c>
    </row>
    <row r="27" spans="1:4" x14ac:dyDescent="0.25">
      <c r="A27" s="13">
        <f t="shared" si="2"/>
        <v>42706</v>
      </c>
      <c r="B27" s="9">
        <f t="shared" si="3"/>
        <v>13</v>
      </c>
      <c r="C27" s="11">
        <f t="shared" si="0"/>
        <v>6.4430122576904294</v>
      </c>
      <c r="D27" s="12">
        <f t="shared" si="1"/>
        <v>251.27747804992674</v>
      </c>
    </row>
    <row r="28" spans="1:4" x14ac:dyDescent="0.25">
      <c r="A28" s="13">
        <f t="shared" si="2"/>
        <v>42720</v>
      </c>
      <c r="B28" s="9">
        <f t="shared" si="3"/>
        <v>15</v>
      </c>
      <c r="C28" s="11">
        <f t="shared" si="0"/>
        <v>6.2819369512481682</v>
      </c>
      <c r="D28" s="12">
        <f t="shared" si="1"/>
        <v>244.99554109867859</v>
      </c>
    </row>
    <row r="29" spans="1:4" x14ac:dyDescent="0.25">
      <c r="A29" s="13">
        <f t="shared" si="2"/>
        <v>42734</v>
      </c>
      <c r="B29" s="9">
        <f t="shared" si="3"/>
        <v>17</v>
      </c>
      <c r="C29" s="11">
        <f t="shared" si="0"/>
        <v>6.1248885274669647</v>
      </c>
      <c r="D29" s="12">
        <f t="shared" si="1"/>
        <v>238.87065257121162</v>
      </c>
    </row>
    <row r="30" spans="1:4" x14ac:dyDescent="0.25">
      <c r="A30" s="13">
        <f t="shared" si="2"/>
        <v>42748</v>
      </c>
      <c r="B30" s="9">
        <f t="shared" si="3"/>
        <v>19</v>
      </c>
      <c r="C30" s="11">
        <f t="shared" si="0"/>
        <v>5.9717663142802904</v>
      </c>
      <c r="D30" s="12">
        <f t="shared" si="1"/>
        <v>232.89888625693132</v>
      </c>
    </row>
    <row r="31" spans="1:4" x14ac:dyDescent="0.25">
      <c r="A31" s="13">
        <f t="shared" si="2"/>
        <v>42762</v>
      </c>
      <c r="B31" s="9">
        <f t="shared" si="3"/>
        <v>21</v>
      </c>
      <c r="C31" s="11">
        <f t="shared" si="0"/>
        <v>5.8224721564232835</v>
      </c>
      <c r="D31" s="12">
        <f t="shared" si="1"/>
        <v>227.07641410050803</v>
      </c>
    </row>
    <row r="32" spans="1:4" x14ac:dyDescent="0.25">
      <c r="A32" s="13">
        <f t="shared" si="2"/>
        <v>42776</v>
      </c>
      <c r="B32" s="9">
        <f t="shared" si="3"/>
        <v>23</v>
      </c>
      <c r="C32" s="11">
        <f t="shared" si="0"/>
        <v>5.6769103525127003</v>
      </c>
      <c r="D32" s="12">
        <f t="shared" si="1"/>
        <v>221.39950374799534</v>
      </c>
    </row>
    <row r="33" spans="1:4" x14ac:dyDescent="0.25">
      <c r="A33" s="13">
        <f t="shared" si="2"/>
        <v>42790</v>
      </c>
      <c r="B33" s="9">
        <f t="shared" si="3"/>
        <v>25</v>
      </c>
      <c r="C33" s="11">
        <f t="shared" si="0"/>
        <v>5.5349875936998831</v>
      </c>
      <c r="D33" s="12">
        <f t="shared" si="1"/>
        <v>215.86451615429544</v>
      </c>
    </row>
    <row r="34" spans="1:4" x14ac:dyDescent="0.25">
      <c r="A34" s="13">
        <f t="shared" si="2"/>
        <v>42804</v>
      </c>
      <c r="B34" s="9">
        <f t="shared" si="3"/>
        <v>27</v>
      </c>
      <c r="C34" s="11">
        <f t="shared" si="0"/>
        <v>5.3966129038573865</v>
      </c>
      <c r="D34" s="12">
        <f t="shared" si="1"/>
        <v>210.46790325043807</v>
      </c>
    </row>
    <row r="35" spans="1:4" x14ac:dyDescent="0.25">
      <c r="A35" s="13">
        <f t="shared" si="2"/>
        <v>42818</v>
      </c>
      <c r="B35" s="9">
        <f t="shared" si="3"/>
        <v>29</v>
      </c>
      <c r="C35" s="11">
        <f t="shared" si="0"/>
        <v>5.2616975812609521</v>
      </c>
      <c r="D35" s="12">
        <f t="shared" si="1"/>
        <v>205.20620566917711</v>
      </c>
    </row>
    <row r="36" spans="1:4" x14ac:dyDescent="0.25">
      <c r="A36" s="13">
        <f t="shared" si="2"/>
        <v>42832</v>
      </c>
      <c r="B36" s="9">
        <f t="shared" si="3"/>
        <v>31</v>
      </c>
      <c r="C36" s="11">
        <f t="shared" si="0"/>
        <v>5.1301551417294275</v>
      </c>
      <c r="D36" s="12">
        <f t="shared" si="1"/>
        <v>200.07605052744768</v>
      </c>
    </row>
    <row r="37" spans="1:4" x14ac:dyDescent="0.25">
      <c r="A37" s="13">
        <f t="shared" si="2"/>
        <v>42846</v>
      </c>
      <c r="B37" s="9">
        <f t="shared" si="3"/>
        <v>33</v>
      </c>
      <c r="C37" s="11">
        <f t="shared" si="0"/>
        <v>5.0019012631861921</v>
      </c>
      <c r="D37" s="12">
        <f t="shared" si="1"/>
        <v>195.07414926426148</v>
      </c>
    </row>
    <row r="38" spans="1:4" x14ac:dyDescent="0.25">
      <c r="A38" s="13">
        <f t="shared" si="2"/>
        <v>42860</v>
      </c>
      <c r="B38" s="9">
        <f t="shared" si="3"/>
        <v>35</v>
      </c>
      <c r="C38" s="11">
        <f t="shared" si="0"/>
        <v>4.8768537316065368</v>
      </c>
      <c r="D38" s="12">
        <f t="shared" si="1"/>
        <v>190.19729553265495</v>
      </c>
    </row>
    <row r="39" spans="1:4" x14ac:dyDescent="0.25">
      <c r="A39" s="13">
        <f t="shared" si="2"/>
        <v>42874</v>
      </c>
      <c r="B39" s="9">
        <f t="shared" si="3"/>
        <v>37</v>
      </c>
      <c r="C39" s="11">
        <f t="shared" si="0"/>
        <v>4.7549323883163739</v>
      </c>
      <c r="D39" s="12">
        <f t="shared" si="1"/>
        <v>185.44236314433857</v>
      </c>
    </row>
    <row r="40" spans="1:4" x14ac:dyDescent="0.25">
      <c r="A40" s="13">
        <f t="shared" si="2"/>
        <v>42888</v>
      </c>
      <c r="B40" s="9">
        <f t="shared" si="3"/>
        <v>39</v>
      </c>
      <c r="C40" s="11">
        <f t="shared" si="0"/>
        <v>4.6360590786084641</v>
      </c>
      <c r="D40" s="12">
        <f t="shared" si="1"/>
        <v>180.8063040657301</v>
      </c>
    </row>
    <row r="41" spans="1:4" x14ac:dyDescent="0.25">
      <c r="A41" s="13">
        <f t="shared" si="2"/>
        <v>42902</v>
      </c>
      <c r="B41" s="9">
        <f t="shared" si="3"/>
        <v>41</v>
      </c>
      <c r="C41" s="11">
        <f t="shared" si="0"/>
        <v>4.5201576016432519</v>
      </c>
      <c r="D41" s="12">
        <f t="shared" si="1"/>
        <v>176.28614646408684</v>
      </c>
    </row>
    <row r="42" spans="1:4" x14ac:dyDescent="0.25">
      <c r="A42" s="13">
        <f t="shared" si="2"/>
        <v>42916</v>
      </c>
      <c r="B42" s="9">
        <f t="shared" si="3"/>
        <v>43</v>
      </c>
      <c r="C42" s="11">
        <f t="shared" si="0"/>
        <v>4.4071536616021714</v>
      </c>
      <c r="D42" s="12">
        <f t="shared" si="1"/>
        <v>171.87899280248467</v>
      </c>
    </row>
    <row r="43" spans="1:4" x14ac:dyDescent="0.25">
      <c r="A43" s="13">
        <f t="shared" si="2"/>
        <v>42930</v>
      </c>
      <c r="B43" s="9">
        <f t="shared" si="3"/>
        <v>45</v>
      </c>
      <c r="C43" s="11">
        <f t="shared" si="0"/>
        <v>4.2969748200621165</v>
      </c>
      <c r="D43" s="12">
        <f t="shared" si="1"/>
        <v>167.58201798242257</v>
      </c>
    </row>
    <row r="44" spans="1:4" x14ac:dyDescent="0.25">
      <c r="A44" s="13">
        <f t="shared" si="2"/>
        <v>42944</v>
      </c>
      <c r="B44" s="9">
        <f t="shared" si="3"/>
        <v>47</v>
      </c>
      <c r="C44" s="11">
        <f t="shared" si="0"/>
        <v>4.1895504495605644</v>
      </c>
      <c r="D44" s="12">
        <f t="shared" si="1"/>
        <v>163.39246753286201</v>
      </c>
    </row>
    <row r="45" spans="1:4" x14ac:dyDescent="0.25">
      <c r="A45" s="13">
        <f t="shared" si="2"/>
        <v>42958</v>
      </c>
      <c r="B45" s="9">
        <f t="shared" si="3"/>
        <v>49</v>
      </c>
      <c r="C45" s="11">
        <f t="shared" si="0"/>
        <v>4.0848116883215502</v>
      </c>
      <c r="D45" s="12">
        <f t="shared" si="1"/>
        <v>159.30765584454048</v>
      </c>
    </row>
    <row r="46" spans="1:4" x14ac:dyDescent="0.25">
      <c r="A46" s="13">
        <f t="shared" si="2"/>
        <v>42972</v>
      </c>
      <c r="B46" s="9">
        <f t="shared" si="3"/>
        <v>51</v>
      </c>
      <c r="C46" s="11">
        <f t="shared" si="0"/>
        <v>3.9826913961135118</v>
      </c>
      <c r="D46" s="12">
        <f t="shared" si="1"/>
        <v>155.32496444842695</v>
      </c>
    </row>
    <row r="47" spans="1:4" x14ac:dyDescent="0.25">
      <c r="A47" s="13">
        <f t="shared" si="2"/>
        <v>42986</v>
      </c>
      <c r="B47" s="9">
        <f t="shared" si="3"/>
        <v>53</v>
      </c>
      <c r="C47" s="11">
        <f t="shared" si="0"/>
        <v>3.883124111210674</v>
      </c>
      <c r="D47" s="12">
        <f t="shared" si="1"/>
        <v>151.44184033721629</v>
      </c>
    </row>
    <row r="48" spans="1:4" x14ac:dyDescent="0.25">
      <c r="A48" s="13">
        <f t="shared" si="2"/>
        <v>43000</v>
      </c>
      <c r="B48" s="9">
        <f t="shared" si="3"/>
        <v>55</v>
      </c>
      <c r="C48" s="11">
        <f t="shared" si="0"/>
        <v>3.7860460084304073</v>
      </c>
      <c r="D48" s="12">
        <f t="shared" si="1"/>
        <v>147.65579432878587</v>
      </c>
    </row>
    <row r="49" spans="1:4" x14ac:dyDescent="0.25">
      <c r="A49" s="13">
        <f t="shared" si="2"/>
        <v>43014</v>
      </c>
      <c r="B49" s="9">
        <f t="shared" si="3"/>
        <v>57</v>
      </c>
      <c r="C49" s="11">
        <f t="shared" si="0"/>
        <v>3.6913948582196467</v>
      </c>
      <c r="D49" s="12">
        <f t="shared" si="1"/>
        <v>143.96439947056624</v>
      </c>
    </row>
    <row r="50" spans="1:4" x14ac:dyDescent="0.25">
      <c r="A50" s="13">
        <f t="shared" si="2"/>
        <v>43028</v>
      </c>
      <c r="B50" s="9">
        <f t="shared" si="3"/>
        <v>59</v>
      </c>
      <c r="C50" s="11">
        <f t="shared" si="0"/>
        <v>3.5991099867641561</v>
      </c>
      <c r="D50" s="12">
        <f t="shared" si="1"/>
        <v>140.36528948380209</v>
      </c>
    </row>
    <row r="51" spans="1:4" x14ac:dyDescent="0.25">
      <c r="A51" s="13">
        <f t="shared" si="2"/>
        <v>43042</v>
      </c>
      <c r="B51" s="9">
        <f t="shared" si="3"/>
        <v>61</v>
      </c>
      <c r="C51" s="11">
        <f t="shared" si="0"/>
        <v>3.5091322370950526</v>
      </c>
      <c r="D51" s="12">
        <f t="shared" si="1"/>
        <v>136.85615724670703</v>
      </c>
    </row>
    <row r="52" spans="1:4" x14ac:dyDescent="0.25">
      <c r="A52" s="13">
        <f t="shared" si="2"/>
        <v>43056</v>
      </c>
      <c r="B52" s="9">
        <f t="shared" si="3"/>
        <v>63</v>
      </c>
      <c r="C52" s="11">
        <f t="shared" si="0"/>
        <v>3.4214039311676756</v>
      </c>
      <c r="D52" s="12">
        <f t="shared" si="1"/>
        <v>133.43475331553935</v>
      </c>
    </row>
    <row r="53" spans="1:4" x14ac:dyDescent="0.25">
      <c r="A53" s="13">
        <f t="shared" si="2"/>
        <v>43070</v>
      </c>
      <c r="B53" s="9">
        <f t="shared" si="3"/>
        <v>65</v>
      </c>
      <c r="C53" s="11">
        <f t="shared" si="0"/>
        <v>3.335868832888484</v>
      </c>
      <c r="D53" s="12">
        <f t="shared" si="1"/>
        <v>130.09888448265087</v>
      </c>
    </row>
    <row r="54" spans="1:4" x14ac:dyDescent="0.25">
      <c r="A54" s="13">
        <f t="shared" si="2"/>
        <v>43084</v>
      </c>
      <c r="B54" s="9">
        <f t="shared" si="3"/>
        <v>67</v>
      </c>
      <c r="C54" s="11">
        <f t="shared" si="0"/>
        <v>3.2524721120662718</v>
      </c>
      <c r="D54" s="12">
        <f t="shared" si="1"/>
        <v>126.8464123705846</v>
      </c>
    </row>
    <row r="55" spans="1:4" x14ac:dyDescent="0.25">
      <c r="A55" s="13">
        <f t="shared" si="2"/>
        <v>43098</v>
      </c>
      <c r="B55" s="9">
        <f t="shared" si="3"/>
        <v>69</v>
      </c>
      <c r="C55" s="11">
        <f t="shared" si="0"/>
        <v>3.1711603092646152</v>
      </c>
      <c r="D55" s="12">
        <f t="shared" si="1"/>
        <v>123.67525206131998</v>
      </c>
    </row>
    <row r="56" spans="1:4" x14ac:dyDescent="0.25">
      <c r="A56" s="13">
        <f t="shared" si="2"/>
        <v>43112</v>
      </c>
      <c r="B56" s="9">
        <f t="shared" si="3"/>
        <v>71</v>
      </c>
      <c r="C56" s="11">
        <f t="shared" si="0"/>
        <v>3.0918813015329993</v>
      </c>
      <c r="D56" s="12">
        <f t="shared" si="1"/>
        <v>120.58337075978699</v>
      </c>
    </row>
    <row r="57" spans="1:4" x14ac:dyDescent="0.25">
      <c r="A57" s="13">
        <f t="shared" si="2"/>
        <v>43126</v>
      </c>
      <c r="B57" s="9">
        <f t="shared" si="3"/>
        <v>73</v>
      </c>
      <c r="C57" s="11">
        <f t="shared" si="0"/>
        <v>3.0145842689946742</v>
      </c>
      <c r="D57" s="12">
        <f t="shared" si="1"/>
        <v>117.56878649079232</v>
      </c>
    </row>
    <row r="58" spans="1:4" x14ac:dyDescent="0.25">
      <c r="A58" s="13">
        <f t="shared" si="2"/>
        <v>43140</v>
      </c>
      <c r="B58" s="9">
        <f t="shared" si="3"/>
        <v>75</v>
      </c>
      <c r="C58" s="11">
        <f t="shared" si="0"/>
        <v>2.9392196622698079</v>
      </c>
      <c r="D58" s="12">
        <f t="shared" si="1"/>
        <v>114.62956682852251</v>
      </c>
    </row>
    <row r="59" spans="1:4" x14ac:dyDescent="0.25">
      <c r="A59" s="13">
        <f t="shared" si="2"/>
        <v>43154</v>
      </c>
      <c r="B59" s="9">
        <f t="shared" si="3"/>
        <v>77</v>
      </c>
      <c r="C59" s="11">
        <f t="shared" si="0"/>
        <v>2.8657391707130624</v>
      </c>
      <c r="D59" s="12">
        <f t="shared" si="1"/>
        <v>111.76382765780946</v>
      </c>
    </row>
    <row r="60" spans="1:4" x14ac:dyDescent="0.25">
      <c r="A60" s="13">
        <f t="shared" si="2"/>
        <v>43168</v>
      </c>
      <c r="B60" s="9">
        <f t="shared" si="3"/>
        <v>79</v>
      </c>
      <c r="C60" s="11">
        <f t="shared" si="0"/>
        <v>2.7940956914452362</v>
      </c>
      <c r="D60" s="12">
        <f t="shared" si="1"/>
        <v>108.96973196636422</v>
      </c>
    </row>
    <row r="61" spans="1:4" x14ac:dyDescent="0.25">
      <c r="A61" s="13">
        <f t="shared" si="2"/>
        <v>43182</v>
      </c>
      <c r="B61" s="9">
        <f t="shared" si="3"/>
        <v>81</v>
      </c>
      <c r="C61" s="11">
        <f t="shared" si="0"/>
        <v>2.7242432991591055</v>
      </c>
      <c r="D61" s="12">
        <f t="shared" si="1"/>
        <v>106.24548866720512</v>
      </c>
    </row>
    <row r="62" spans="1:4" x14ac:dyDescent="0.25">
      <c r="A62" s="13">
        <f t="shared" si="2"/>
        <v>43196</v>
      </c>
      <c r="B62" s="9">
        <f t="shared" si="3"/>
        <v>83</v>
      </c>
      <c r="C62" s="11">
        <f t="shared" si="0"/>
        <v>2.6561372166801283</v>
      </c>
      <c r="D62" s="12">
        <f t="shared" si="1"/>
        <v>103.589351450525</v>
      </c>
    </row>
    <row r="63" spans="1:4" x14ac:dyDescent="0.25">
      <c r="A63" s="13">
        <f t="shared" si="2"/>
        <v>43210</v>
      </c>
      <c r="B63" s="9">
        <f t="shared" si="3"/>
        <v>85</v>
      </c>
      <c r="C63" s="11">
        <f t="shared" si="0"/>
        <v>2.5897337862631251</v>
      </c>
      <c r="D63" s="12">
        <f t="shared" si="1"/>
        <v>100.99961766426188</v>
      </c>
    </row>
    <row r="64" spans="1:4" x14ac:dyDescent="0.25">
      <c r="A64" s="13">
        <f t="shared" si="2"/>
        <v>43224</v>
      </c>
      <c r="B64" s="9">
        <f t="shared" si="3"/>
        <v>87</v>
      </c>
      <c r="C64" s="11">
        <f t="shared" si="0"/>
        <v>2.5249904416065472</v>
      </c>
      <c r="D64" s="12">
        <f t="shared" si="1"/>
        <v>98.474627222655329</v>
      </c>
    </row>
    <row r="65" spans="1:4" x14ac:dyDescent="0.25">
      <c r="A65" s="13">
        <f t="shared" si="2"/>
        <v>43238</v>
      </c>
      <c r="B65" s="9">
        <f t="shared" si="3"/>
        <v>89</v>
      </c>
      <c r="C65" s="11">
        <f t="shared" si="0"/>
        <v>2.4618656805663832</v>
      </c>
      <c r="D65" s="12">
        <f t="shared" si="1"/>
        <v>96.012761542088953</v>
      </c>
    </row>
    <row r="66" spans="1:4" x14ac:dyDescent="0.25">
      <c r="A66" s="13">
        <f t="shared" si="2"/>
        <v>43252</v>
      </c>
      <c r="B66" s="9">
        <f t="shared" si="3"/>
        <v>91</v>
      </c>
      <c r="C66" s="11">
        <f t="shared" si="0"/>
        <v>2.4003190385522237</v>
      </c>
      <c r="D66" s="12">
        <f t="shared" si="1"/>
        <v>93.612442503536727</v>
      </c>
    </row>
    <row r="67" spans="1:4" x14ac:dyDescent="0.25">
      <c r="A67" s="13">
        <f t="shared" si="2"/>
        <v>43266</v>
      </c>
      <c r="B67" s="9">
        <f t="shared" si="3"/>
        <v>93</v>
      </c>
      <c r="C67" s="11">
        <f t="shared" si="0"/>
        <v>2.3403110625884183</v>
      </c>
      <c r="D67" s="12">
        <f t="shared" si="1"/>
        <v>91.272131440948314</v>
      </c>
    </row>
    <row r="68" spans="1:4" x14ac:dyDescent="0.25">
      <c r="A68" s="13">
        <f t="shared" si="2"/>
        <v>43280</v>
      </c>
      <c r="B68" s="9">
        <f t="shared" si="3"/>
        <v>95</v>
      </c>
      <c r="C68" s="11">
        <f t="shared" si="0"/>
        <v>2.2818032860237079</v>
      </c>
      <c r="D68" s="12">
        <f t="shared" si="1"/>
        <v>88.990328154924612</v>
      </c>
    </row>
    <row r="69" spans="1:4" x14ac:dyDescent="0.25">
      <c r="A69" s="13">
        <f t="shared" si="2"/>
        <v>43294</v>
      </c>
      <c r="B69" s="9">
        <f t="shared" si="3"/>
        <v>97</v>
      </c>
      <c r="C69" s="11">
        <f t="shared" si="0"/>
        <v>2.2247582038731153</v>
      </c>
      <c r="D69" s="12">
        <f t="shared" si="1"/>
        <v>86.765569951051503</v>
      </c>
    </row>
    <row r="70" spans="1:4" x14ac:dyDescent="0.25">
      <c r="A70" s="13">
        <f t="shared" si="2"/>
        <v>43308</v>
      </c>
      <c r="B70" s="9">
        <f t="shared" si="3"/>
        <v>99</v>
      </c>
      <c r="C70" s="11">
        <f t="shared" si="0"/>
        <v>2.1691392487762875</v>
      </c>
      <c r="D70" s="12">
        <f t="shared" si="1"/>
        <v>84.596430702275214</v>
      </c>
    </row>
    <row r="71" spans="1:4" x14ac:dyDescent="0.25">
      <c r="A71" s="13">
        <f t="shared" si="2"/>
        <v>43322</v>
      </c>
      <c r="B71" s="9">
        <f t="shared" si="3"/>
        <v>101</v>
      </c>
      <c r="C71" s="11">
        <f t="shared" si="0"/>
        <v>2.1149107675568803</v>
      </c>
      <c r="D71" s="12">
        <f t="shared" si="1"/>
        <v>82.481519934718335</v>
      </c>
    </row>
    <row r="72" spans="1:4" x14ac:dyDescent="0.25">
      <c r="A72" s="13">
        <f t="shared" si="2"/>
        <v>43336</v>
      </c>
      <c r="B72" s="9">
        <f t="shared" si="3"/>
        <v>103</v>
      </c>
      <c r="C72" s="11">
        <f t="shared" si="0"/>
        <v>2.0620379983679582</v>
      </c>
      <c r="D72" s="12">
        <f t="shared" si="1"/>
        <v>80.41948193635038</v>
      </c>
    </row>
    <row r="73" spans="1:4" x14ac:dyDescent="0.25">
      <c r="A73" s="13">
        <f t="shared" si="2"/>
        <v>43350</v>
      </c>
      <c r="B73" s="9">
        <f t="shared" si="3"/>
        <v>105</v>
      </c>
      <c r="C73" s="11">
        <f t="shared" si="0"/>
        <v>2.0104870484087596</v>
      </c>
      <c r="D73" s="12">
        <f t="shared" si="1"/>
        <v>78.408994887941617</v>
      </c>
    </row>
    <row r="74" spans="1:4" x14ac:dyDescent="0.25">
      <c r="A74" s="13">
        <f t="shared" si="2"/>
        <v>43364</v>
      </c>
      <c r="B74" s="9">
        <f t="shared" si="3"/>
        <v>107</v>
      </c>
      <c r="C74" s="11">
        <f t="shared" si="0"/>
        <v>1.9602248721985405</v>
      </c>
      <c r="D74" s="12">
        <f t="shared" si="1"/>
        <v>76.448770015743079</v>
      </c>
    </row>
    <row r="75" spans="1:4" x14ac:dyDescent="0.25">
      <c r="A75" s="13">
        <f t="shared" si="2"/>
        <v>43378</v>
      </c>
      <c r="B75" s="9">
        <f t="shared" si="3"/>
        <v>109</v>
      </c>
      <c r="C75" s="11">
        <f t="shared" si="0"/>
        <v>1.911219250393577</v>
      </c>
      <c r="D75" s="12">
        <f t="shared" si="1"/>
        <v>74.537550765349508</v>
      </c>
    </row>
    <row r="76" spans="1:4" x14ac:dyDescent="0.25">
      <c r="A76" s="13">
        <f t="shared" si="2"/>
        <v>43392</v>
      </c>
      <c r="B76" s="9">
        <f t="shared" si="3"/>
        <v>111</v>
      </c>
      <c r="C76" s="11">
        <f t="shared" si="0"/>
        <v>1.8634387691337377</v>
      </c>
      <c r="D76" s="12">
        <f t="shared" si="1"/>
        <v>72.674111996215771</v>
      </c>
    </row>
    <row r="77" spans="1:4" x14ac:dyDescent="0.25">
      <c r="A77" s="13">
        <f t="shared" si="2"/>
        <v>43406</v>
      </c>
      <c r="B77" s="9">
        <f t="shared" si="3"/>
        <v>113</v>
      </c>
      <c r="C77" s="11">
        <f t="shared" si="0"/>
        <v>1.8168527999053941</v>
      </c>
      <c r="D77" s="12">
        <f t="shared" si="1"/>
        <v>70.85725919631038</v>
      </c>
    </row>
    <row r="78" spans="1:4" x14ac:dyDescent="0.25">
      <c r="A78" s="13">
        <f t="shared" si="2"/>
        <v>43420</v>
      </c>
      <c r="B78" s="9">
        <f t="shared" si="3"/>
        <v>115</v>
      </c>
      <c r="C78" s="11">
        <f t="shared" si="0"/>
        <v>1.7714314799077595</v>
      </c>
      <c r="D78" s="12">
        <f t="shared" si="1"/>
        <v>69.085827716402619</v>
      </c>
    </row>
    <row r="79" spans="1:4" x14ac:dyDescent="0.25">
      <c r="A79" s="13">
        <f t="shared" si="2"/>
        <v>43434</v>
      </c>
      <c r="B79" s="9">
        <f t="shared" si="3"/>
        <v>117</v>
      </c>
      <c r="C79" s="11">
        <f t="shared" si="0"/>
        <v>1.7271456929100655</v>
      </c>
      <c r="D79" s="12">
        <f t="shared" si="1"/>
        <v>67.358682023492548</v>
      </c>
    </row>
    <row r="80" spans="1:4" x14ac:dyDescent="0.25">
      <c r="A80" s="13">
        <f t="shared" si="2"/>
        <v>43448</v>
      </c>
      <c r="B80" s="9">
        <f t="shared" si="3"/>
        <v>119</v>
      </c>
      <c r="C80" s="11">
        <f t="shared" si="0"/>
        <v>1.6839670505873137</v>
      </c>
      <c r="D80" s="12">
        <f t="shared" si="1"/>
        <v>65.674714972905235</v>
      </c>
    </row>
    <row r="81" spans="1:4" x14ac:dyDescent="0.25">
      <c r="A81" s="13">
        <f t="shared" si="2"/>
        <v>43462</v>
      </c>
      <c r="B81" s="9">
        <f t="shared" si="3"/>
        <v>121</v>
      </c>
      <c r="C81" s="11">
        <f t="shared" si="0"/>
        <v>1.6418678743226309</v>
      </c>
      <c r="D81" s="12">
        <f t="shared" si="1"/>
        <v>64.032847098582607</v>
      </c>
    </row>
    <row r="82" spans="1:4" x14ac:dyDescent="0.25">
      <c r="A82" s="13">
        <f t="shared" si="2"/>
        <v>43476</v>
      </c>
      <c r="B82" s="9">
        <f t="shared" si="3"/>
        <v>123</v>
      </c>
      <c r="C82" s="11">
        <f t="shared" si="0"/>
        <v>1.6008211774645651</v>
      </c>
      <c r="D82" s="12">
        <f t="shared" si="1"/>
        <v>62.43202592111804</v>
      </c>
    </row>
    <row r="83" spans="1:4" x14ac:dyDescent="0.25">
      <c r="A83" s="13">
        <f t="shared" si="2"/>
        <v>43490</v>
      </c>
      <c r="B83" s="9">
        <f t="shared" si="3"/>
        <v>125</v>
      </c>
      <c r="C83" s="11">
        <f t="shared" si="0"/>
        <v>1.560800648027951</v>
      </c>
      <c r="D83" s="12">
        <f t="shared" si="1"/>
        <v>60.87122527309009</v>
      </c>
    </row>
    <row r="84" spans="1:4" x14ac:dyDescent="0.25">
      <c r="A84" s="13">
        <f t="shared" si="2"/>
        <v>43504</v>
      </c>
      <c r="B84" s="9">
        <f t="shared" si="3"/>
        <v>127</v>
      </c>
      <c r="C84" s="11">
        <f t="shared" si="0"/>
        <v>1.5217806318272522</v>
      </c>
      <c r="D84" s="12">
        <f t="shared" si="1"/>
        <v>59.349444641262835</v>
      </c>
    </row>
    <row r="85" spans="1:4" x14ac:dyDescent="0.25">
      <c r="A85" s="13">
        <f t="shared" si="2"/>
        <v>43518</v>
      </c>
      <c r="B85" s="9">
        <f t="shared" si="3"/>
        <v>129</v>
      </c>
      <c r="C85" s="11">
        <f t="shared" si="0"/>
        <v>1.483736116031571</v>
      </c>
      <c r="D85" s="12">
        <f t="shared" si="1"/>
        <v>57.865708525231263</v>
      </c>
    </row>
    <row r="86" spans="1:4" x14ac:dyDescent="0.25">
      <c r="A86" s="13">
        <f t="shared" si="2"/>
        <v>43532</v>
      </c>
      <c r="B86" s="9">
        <f t="shared" si="3"/>
        <v>131</v>
      </c>
      <c r="C86" s="11">
        <f t="shared" ref="C86:C149" si="4">IF(D85*D$16/100&lt;=0,0,IF(D85*D$16/100&lt;0.025,0.025,D85*D$16/100))</f>
        <v>1.4466427131307815</v>
      </c>
      <c r="D86" s="12">
        <f t="shared" ref="D86:D149" si="5">IF(D85-C86&lt;=0,0,D85-C86)</f>
        <v>56.419065812100484</v>
      </c>
    </row>
    <row r="87" spans="1:4" x14ac:dyDescent="0.25">
      <c r="A87" s="13">
        <f t="shared" ref="A87:A150" si="6">A86+$D$18</f>
        <v>43546</v>
      </c>
      <c r="B87" s="9">
        <f t="shared" ref="B87:B150" si="7">B86+($D$18/7)</f>
        <v>133</v>
      </c>
      <c r="C87" s="11">
        <f t="shared" si="4"/>
        <v>1.4104766453025122</v>
      </c>
      <c r="D87" s="12">
        <f t="shared" si="5"/>
        <v>55.008589166797975</v>
      </c>
    </row>
    <row r="88" spans="1:4" x14ac:dyDescent="0.25">
      <c r="A88" s="13">
        <f t="shared" si="6"/>
        <v>43560</v>
      </c>
      <c r="B88" s="9">
        <f t="shared" si="7"/>
        <v>135</v>
      </c>
      <c r="C88" s="11">
        <f t="shared" si="4"/>
        <v>1.3752147291699492</v>
      </c>
      <c r="D88" s="12">
        <f t="shared" si="5"/>
        <v>53.633374437628028</v>
      </c>
    </row>
    <row r="89" spans="1:4" x14ac:dyDescent="0.25">
      <c r="A89" s="13">
        <f t="shared" si="6"/>
        <v>43574</v>
      </c>
      <c r="B89" s="9">
        <f t="shared" si="7"/>
        <v>137</v>
      </c>
      <c r="C89" s="11">
        <f t="shared" si="4"/>
        <v>1.3408343609407007</v>
      </c>
      <c r="D89" s="12">
        <f t="shared" si="5"/>
        <v>52.292540076687324</v>
      </c>
    </row>
    <row r="90" spans="1:4" x14ac:dyDescent="0.25">
      <c r="A90" s="13">
        <f t="shared" si="6"/>
        <v>43588</v>
      </c>
      <c r="B90" s="9">
        <f t="shared" si="7"/>
        <v>139</v>
      </c>
      <c r="C90" s="11">
        <f t="shared" si="4"/>
        <v>1.3073135019171831</v>
      </c>
      <c r="D90" s="12">
        <f t="shared" si="5"/>
        <v>50.985226574770138</v>
      </c>
    </row>
    <row r="91" spans="1:4" x14ac:dyDescent="0.25">
      <c r="A91" s="13">
        <f t="shared" si="6"/>
        <v>43602</v>
      </c>
      <c r="B91" s="9">
        <f t="shared" si="7"/>
        <v>141</v>
      </c>
      <c r="C91" s="11">
        <f t="shared" si="4"/>
        <v>1.2746306643692535</v>
      </c>
      <c r="D91" s="12">
        <f t="shared" si="5"/>
        <v>49.710595910400883</v>
      </c>
    </row>
    <row r="92" spans="1:4" x14ac:dyDescent="0.25">
      <c r="A92" s="13">
        <f t="shared" si="6"/>
        <v>43616</v>
      </c>
      <c r="B92" s="9">
        <f t="shared" si="7"/>
        <v>143</v>
      </c>
      <c r="C92" s="11">
        <f t="shared" si="4"/>
        <v>1.2427648977600221</v>
      </c>
      <c r="D92" s="12">
        <f t="shared" si="5"/>
        <v>48.467831012640858</v>
      </c>
    </row>
    <row r="93" spans="1:4" x14ac:dyDescent="0.25">
      <c r="A93" s="13">
        <f t="shared" si="6"/>
        <v>43630</v>
      </c>
      <c r="B93" s="9">
        <f t="shared" si="7"/>
        <v>145</v>
      </c>
      <c r="C93" s="11">
        <f t="shared" si="4"/>
        <v>1.2116957753160214</v>
      </c>
      <c r="D93" s="12">
        <f t="shared" si="5"/>
        <v>47.256135237324834</v>
      </c>
    </row>
    <row r="94" spans="1:4" x14ac:dyDescent="0.25">
      <c r="A94" s="13">
        <f t="shared" si="6"/>
        <v>43644</v>
      </c>
      <c r="B94" s="9">
        <f t="shared" si="7"/>
        <v>147</v>
      </c>
      <c r="C94" s="11">
        <f t="shared" si="4"/>
        <v>1.1814033809331208</v>
      </c>
      <c r="D94" s="12">
        <f t="shared" si="5"/>
        <v>46.074731856391715</v>
      </c>
    </row>
    <row r="95" spans="1:4" x14ac:dyDescent="0.25">
      <c r="A95" s="13">
        <f t="shared" si="6"/>
        <v>43658</v>
      </c>
      <c r="B95" s="9">
        <f t="shared" si="7"/>
        <v>149</v>
      </c>
      <c r="C95" s="11">
        <f t="shared" si="4"/>
        <v>1.1518682964097928</v>
      </c>
      <c r="D95" s="12">
        <f t="shared" si="5"/>
        <v>44.92286355998192</v>
      </c>
    </row>
    <row r="96" spans="1:4" x14ac:dyDescent="0.25">
      <c r="A96" s="13">
        <f t="shared" si="6"/>
        <v>43672</v>
      </c>
      <c r="B96" s="9">
        <f t="shared" si="7"/>
        <v>151</v>
      </c>
      <c r="C96" s="11">
        <f t="shared" si="4"/>
        <v>1.123071588999548</v>
      </c>
      <c r="D96" s="12">
        <f t="shared" si="5"/>
        <v>43.799791970982369</v>
      </c>
    </row>
    <row r="97" spans="1:4" x14ac:dyDescent="0.25">
      <c r="A97" s="13">
        <f t="shared" si="6"/>
        <v>43686</v>
      </c>
      <c r="B97" s="9">
        <f t="shared" si="7"/>
        <v>153</v>
      </c>
      <c r="C97" s="11">
        <f t="shared" si="4"/>
        <v>1.0949947992745592</v>
      </c>
      <c r="D97" s="12">
        <f t="shared" si="5"/>
        <v>42.70479717170781</v>
      </c>
    </row>
    <row r="98" spans="1:4" x14ac:dyDescent="0.25">
      <c r="A98" s="13">
        <f t="shared" si="6"/>
        <v>43700</v>
      </c>
      <c r="B98" s="9">
        <f t="shared" si="7"/>
        <v>155</v>
      </c>
      <c r="C98" s="11">
        <f t="shared" si="4"/>
        <v>1.0676199292926953</v>
      </c>
      <c r="D98" s="12">
        <f t="shared" si="5"/>
        <v>41.637177242415113</v>
      </c>
    </row>
    <row r="99" spans="1:4" x14ac:dyDescent="0.25">
      <c r="A99" s="13">
        <f t="shared" si="6"/>
        <v>43714</v>
      </c>
      <c r="B99" s="9">
        <f t="shared" si="7"/>
        <v>157</v>
      </c>
      <c r="C99" s="11">
        <f t="shared" si="4"/>
        <v>1.0409294310603778</v>
      </c>
      <c r="D99" s="12">
        <f t="shared" si="5"/>
        <v>40.596247811354736</v>
      </c>
    </row>
    <row r="100" spans="1:4" x14ac:dyDescent="0.25">
      <c r="A100" s="13">
        <f t="shared" si="6"/>
        <v>43728</v>
      </c>
      <c r="B100" s="9">
        <f t="shared" si="7"/>
        <v>159</v>
      </c>
      <c r="C100" s="11">
        <f t="shared" si="4"/>
        <v>1.0149061952838685</v>
      </c>
      <c r="D100" s="12">
        <f t="shared" si="5"/>
        <v>39.581341616070866</v>
      </c>
    </row>
    <row r="101" spans="1:4" x14ac:dyDescent="0.25">
      <c r="A101" s="13">
        <f t="shared" si="6"/>
        <v>43742</v>
      </c>
      <c r="B101" s="9">
        <f t="shared" si="7"/>
        <v>161</v>
      </c>
      <c r="C101" s="11">
        <f t="shared" si="4"/>
        <v>0.98953354040177155</v>
      </c>
      <c r="D101" s="12">
        <f t="shared" si="5"/>
        <v>38.591808075669093</v>
      </c>
    </row>
    <row r="102" spans="1:4" x14ac:dyDescent="0.25">
      <c r="A102" s="13">
        <f t="shared" si="6"/>
        <v>43756</v>
      </c>
      <c r="B102" s="9">
        <f t="shared" si="7"/>
        <v>163</v>
      </c>
      <c r="C102" s="11">
        <f t="shared" si="4"/>
        <v>0.96479520189172729</v>
      </c>
      <c r="D102" s="12">
        <f t="shared" si="5"/>
        <v>37.627012873777367</v>
      </c>
    </row>
    <row r="103" spans="1:4" x14ac:dyDescent="0.25">
      <c r="A103" s="13">
        <f t="shared" si="6"/>
        <v>43770</v>
      </c>
      <c r="B103" s="9">
        <f t="shared" si="7"/>
        <v>165</v>
      </c>
      <c r="C103" s="11">
        <f t="shared" si="4"/>
        <v>0.94067532184443425</v>
      </c>
      <c r="D103" s="12">
        <f t="shared" si="5"/>
        <v>36.686337551932937</v>
      </c>
    </row>
    <row r="104" spans="1:4" x14ac:dyDescent="0.25">
      <c r="A104" s="13">
        <f t="shared" si="6"/>
        <v>43784</v>
      </c>
      <c r="B104" s="9">
        <f t="shared" si="7"/>
        <v>167</v>
      </c>
      <c r="C104" s="11">
        <f t="shared" si="4"/>
        <v>0.91715843879832337</v>
      </c>
      <c r="D104" s="12">
        <f t="shared" si="5"/>
        <v>35.769179113134612</v>
      </c>
    </row>
    <row r="105" spans="1:4" x14ac:dyDescent="0.25">
      <c r="A105" s="13">
        <f t="shared" si="6"/>
        <v>43798</v>
      </c>
      <c r="B105" s="9">
        <f t="shared" si="7"/>
        <v>169</v>
      </c>
      <c r="C105" s="11">
        <f t="shared" si="4"/>
        <v>0.89422947782836526</v>
      </c>
      <c r="D105" s="12">
        <f t="shared" si="5"/>
        <v>34.874949635306244</v>
      </c>
    </row>
    <row r="106" spans="1:4" x14ac:dyDescent="0.25">
      <c r="A106" s="13">
        <f t="shared" si="6"/>
        <v>43812</v>
      </c>
      <c r="B106" s="9">
        <f t="shared" si="7"/>
        <v>171</v>
      </c>
      <c r="C106" s="11">
        <f t="shared" si="4"/>
        <v>0.87187374088265612</v>
      </c>
      <c r="D106" s="12">
        <f t="shared" si="5"/>
        <v>34.003075894423588</v>
      </c>
    </row>
    <row r="107" spans="1:4" x14ac:dyDescent="0.25">
      <c r="A107" s="13">
        <f t="shared" si="6"/>
        <v>43826</v>
      </c>
      <c r="B107" s="9">
        <f t="shared" si="7"/>
        <v>173</v>
      </c>
      <c r="C107" s="11">
        <f t="shared" si="4"/>
        <v>0.85007689736058978</v>
      </c>
      <c r="D107" s="12">
        <f t="shared" si="5"/>
        <v>33.152998997063001</v>
      </c>
    </row>
    <row r="108" spans="1:4" x14ac:dyDescent="0.25">
      <c r="A108" s="13">
        <f t="shared" si="6"/>
        <v>43840</v>
      </c>
      <c r="B108" s="9">
        <f t="shared" si="7"/>
        <v>175</v>
      </c>
      <c r="C108" s="11">
        <f t="shared" si="4"/>
        <v>0.82882497492657503</v>
      </c>
      <c r="D108" s="12">
        <f t="shared" si="5"/>
        <v>32.324174022136425</v>
      </c>
    </row>
    <row r="109" spans="1:4" x14ac:dyDescent="0.25">
      <c r="A109" s="13">
        <f t="shared" si="6"/>
        <v>43854</v>
      </c>
      <c r="B109" s="9">
        <f t="shared" si="7"/>
        <v>177</v>
      </c>
      <c r="C109" s="11">
        <f t="shared" si="4"/>
        <v>0.80810435055341057</v>
      </c>
      <c r="D109" s="12">
        <f t="shared" si="5"/>
        <v>31.516069671583015</v>
      </c>
    </row>
    <row r="110" spans="1:4" x14ac:dyDescent="0.25">
      <c r="A110" s="13">
        <f t="shared" si="6"/>
        <v>43868</v>
      </c>
      <c r="B110" s="9">
        <f t="shared" si="7"/>
        <v>179</v>
      </c>
      <c r="C110" s="11">
        <f t="shared" si="4"/>
        <v>0.78790174178957539</v>
      </c>
      <c r="D110" s="12">
        <f t="shared" si="5"/>
        <v>30.72816792979344</v>
      </c>
    </row>
    <row r="111" spans="1:4" x14ac:dyDescent="0.25">
      <c r="A111" s="13">
        <f t="shared" si="6"/>
        <v>43882</v>
      </c>
      <c r="B111" s="9">
        <f t="shared" si="7"/>
        <v>181</v>
      </c>
      <c r="C111" s="11">
        <f t="shared" si="4"/>
        <v>0.76820419824483599</v>
      </c>
      <c r="D111" s="12">
        <f t="shared" si="5"/>
        <v>29.959963731548605</v>
      </c>
    </row>
    <row r="112" spans="1:4" x14ac:dyDescent="0.25">
      <c r="A112" s="13">
        <f t="shared" si="6"/>
        <v>43896</v>
      </c>
      <c r="B112" s="9">
        <f t="shared" si="7"/>
        <v>183</v>
      </c>
      <c r="C112" s="11">
        <f t="shared" si="4"/>
        <v>0.74899909328871517</v>
      </c>
      <c r="D112" s="12">
        <f t="shared" si="5"/>
        <v>29.210964638259888</v>
      </c>
    </row>
    <row r="113" spans="1:4" x14ac:dyDescent="0.25">
      <c r="A113" s="13">
        <f t="shared" si="6"/>
        <v>43910</v>
      </c>
      <c r="B113" s="9">
        <f t="shared" si="7"/>
        <v>185</v>
      </c>
      <c r="C113" s="11">
        <f t="shared" si="4"/>
        <v>0.73027411595649727</v>
      </c>
      <c r="D113" s="12">
        <f t="shared" si="5"/>
        <v>28.480690522303391</v>
      </c>
    </row>
    <row r="114" spans="1:4" x14ac:dyDescent="0.25">
      <c r="A114" s="13">
        <f t="shared" si="6"/>
        <v>43924</v>
      </c>
      <c r="B114" s="9">
        <f t="shared" si="7"/>
        <v>187</v>
      </c>
      <c r="C114" s="11">
        <f t="shared" si="4"/>
        <v>0.71201726305758484</v>
      </c>
      <c r="D114" s="12">
        <f t="shared" si="5"/>
        <v>27.768673259245805</v>
      </c>
    </row>
    <row r="115" spans="1:4" x14ac:dyDescent="0.25">
      <c r="A115" s="13">
        <f t="shared" si="6"/>
        <v>43938</v>
      </c>
      <c r="B115" s="9">
        <f t="shared" si="7"/>
        <v>189</v>
      </c>
      <c r="C115" s="11">
        <f t="shared" si="4"/>
        <v>0.6942168314811451</v>
      </c>
      <c r="D115" s="12">
        <f t="shared" si="5"/>
        <v>27.074456427764659</v>
      </c>
    </row>
    <row r="116" spans="1:4" x14ac:dyDescent="0.25">
      <c r="A116" s="13">
        <f t="shared" si="6"/>
        <v>43952</v>
      </c>
      <c r="B116" s="9">
        <f t="shared" si="7"/>
        <v>191</v>
      </c>
      <c r="C116" s="11">
        <f t="shared" si="4"/>
        <v>0.67686141069411643</v>
      </c>
      <c r="D116" s="12">
        <f t="shared" si="5"/>
        <v>26.397595017070543</v>
      </c>
    </row>
    <row r="117" spans="1:4" x14ac:dyDescent="0.25">
      <c r="A117" s="13">
        <f t="shared" si="6"/>
        <v>43966</v>
      </c>
      <c r="B117" s="9">
        <f t="shared" si="7"/>
        <v>193</v>
      </c>
      <c r="C117" s="11">
        <f t="shared" si="4"/>
        <v>0.65993987542676369</v>
      </c>
      <c r="D117" s="12">
        <f t="shared" si="5"/>
        <v>25.737655141643778</v>
      </c>
    </row>
    <row r="118" spans="1:4" x14ac:dyDescent="0.25">
      <c r="A118" s="13">
        <f t="shared" si="6"/>
        <v>43980</v>
      </c>
      <c r="B118" s="9">
        <f t="shared" si="7"/>
        <v>195</v>
      </c>
      <c r="C118" s="11">
        <f t="shared" si="4"/>
        <v>0.64344137854109451</v>
      </c>
      <c r="D118" s="12">
        <f t="shared" si="5"/>
        <v>25.094213763102683</v>
      </c>
    </row>
    <row r="119" spans="1:4" x14ac:dyDescent="0.25">
      <c r="A119" s="13">
        <f t="shared" si="6"/>
        <v>43994</v>
      </c>
      <c r="B119" s="9">
        <f t="shared" si="7"/>
        <v>197</v>
      </c>
      <c r="C119" s="11">
        <f t="shared" si="4"/>
        <v>0.6273553440775671</v>
      </c>
      <c r="D119" s="12">
        <f t="shared" si="5"/>
        <v>24.466858419025115</v>
      </c>
    </row>
    <row r="120" spans="1:4" x14ac:dyDescent="0.25">
      <c r="A120" s="13">
        <f t="shared" si="6"/>
        <v>44008</v>
      </c>
      <c r="B120" s="9">
        <f t="shared" si="7"/>
        <v>199</v>
      </c>
      <c r="C120" s="11">
        <f t="shared" si="4"/>
        <v>0.61167146047562793</v>
      </c>
      <c r="D120" s="12">
        <f t="shared" si="5"/>
        <v>23.855186958549488</v>
      </c>
    </row>
    <row r="121" spans="1:4" x14ac:dyDescent="0.25">
      <c r="A121" s="13">
        <f t="shared" si="6"/>
        <v>44022</v>
      </c>
      <c r="B121" s="9">
        <f t="shared" si="7"/>
        <v>201</v>
      </c>
      <c r="C121" s="11">
        <f t="shared" si="4"/>
        <v>0.59637967396373726</v>
      </c>
      <c r="D121" s="12">
        <f t="shared" si="5"/>
        <v>23.25880728458575</v>
      </c>
    </row>
    <row r="122" spans="1:4" x14ac:dyDescent="0.25">
      <c r="A122" s="13">
        <f t="shared" si="6"/>
        <v>44036</v>
      </c>
      <c r="B122" s="9">
        <f t="shared" si="7"/>
        <v>203</v>
      </c>
      <c r="C122" s="11">
        <f t="shared" si="4"/>
        <v>0.58147018211464374</v>
      </c>
      <c r="D122" s="12">
        <f t="shared" si="5"/>
        <v>22.677337102471107</v>
      </c>
    </row>
    <row r="123" spans="1:4" x14ac:dyDescent="0.25">
      <c r="A123" s="13">
        <f t="shared" si="6"/>
        <v>44050</v>
      </c>
      <c r="B123" s="9">
        <f t="shared" si="7"/>
        <v>205</v>
      </c>
      <c r="C123" s="11">
        <f t="shared" si="4"/>
        <v>0.56693342756177767</v>
      </c>
      <c r="D123" s="12">
        <f t="shared" si="5"/>
        <v>22.110403674909328</v>
      </c>
    </row>
    <row r="124" spans="1:4" x14ac:dyDescent="0.25">
      <c r="A124" s="13">
        <f t="shared" si="6"/>
        <v>44064</v>
      </c>
      <c r="B124" s="9">
        <f t="shared" si="7"/>
        <v>207</v>
      </c>
      <c r="C124" s="11">
        <f t="shared" si="4"/>
        <v>0.55276009187273312</v>
      </c>
      <c r="D124" s="12">
        <f t="shared" si="5"/>
        <v>21.557643583036594</v>
      </c>
    </row>
    <row r="125" spans="1:4" x14ac:dyDescent="0.25">
      <c r="A125" s="13">
        <f t="shared" si="6"/>
        <v>44078</v>
      </c>
      <c r="B125" s="9">
        <f t="shared" si="7"/>
        <v>209</v>
      </c>
      <c r="C125" s="11">
        <f t="shared" si="4"/>
        <v>0.5389410895759148</v>
      </c>
      <c r="D125" s="12">
        <f t="shared" si="5"/>
        <v>21.01870249346068</v>
      </c>
    </row>
    <row r="126" spans="1:4" x14ac:dyDescent="0.25">
      <c r="A126" s="13">
        <f t="shared" si="6"/>
        <v>44092</v>
      </c>
      <c r="B126" s="9">
        <f t="shared" si="7"/>
        <v>211</v>
      </c>
      <c r="C126" s="11">
        <f t="shared" si="4"/>
        <v>0.52546756233651704</v>
      </c>
      <c r="D126" s="12">
        <f t="shared" si="5"/>
        <v>20.493234931124164</v>
      </c>
    </row>
    <row r="127" spans="1:4" x14ac:dyDescent="0.25">
      <c r="A127" s="13">
        <f t="shared" si="6"/>
        <v>44106</v>
      </c>
      <c r="B127" s="9">
        <f t="shared" si="7"/>
        <v>213</v>
      </c>
      <c r="C127" s="11">
        <f t="shared" si="4"/>
        <v>0.51233087327810412</v>
      </c>
      <c r="D127" s="12">
        <f t="shared" si="5"/>
        <v>19.980904057846061</v>
      </c>
    </row>
    <row r="128" spans="1:4" x14ac:dyDescent="0.25">
      <c r="A128" s="13">
        <f t="shared" si="6"/>
        <v>44120</v>
      </c>
      <c r="B128" s="9">
        <f t="shared" si="7"/>
        <v>215</v>
      </c>
      <c r="C128" s="11">
        <f t="shared" si="4"/>
        <v>0.49952260144615152</v>
      </c>
      <c r="D128" s="12">
        <f t="shared" si="5"/>
        <v>19.481381456399909</v>
      </c>
    </row>
    <row r="129" spans="1:4" x14ac:dyDescent="0.25">
      <c r="A129" s="13">
        <f t="shared" si="6"/>
        <v>44134</v>
      </c>
      <c r="B129" s="9">
        <f t="shared" si="7"/>
        <v>217</v>
      </c>
      <c r="C129" s="11">
        <f t="shared" si="4"/>
        <v>0.48703453640999766</v>
      </c>
      <c r="D129" s="12">
        <f t="shared" si="5"/>
        <v>18.994346919989912</v>
      </c>
    </row>
    <row r="130" spans="1:4" x14ac:dyDescent="0.25">
      <c r="A130" s="13">
        <f t="shared" si="6"/>
        <v>44148</v>
      </c>
      <c r="B130" s="9">
        <f t="shared" si="7"/>
        <v>219</v>
      </c>
      <c r="C130" s="11">
        <f t="shared" si="4"/>
        <v>0.47485867299974777</v>
      </c>
      <c r="D130" s="12">
        <f t="shared" si="5"/>
        <v>18.519488246990164</v>
      </c>
    </row>
    <row r="131" spans="1:4" x14ac:dyDescent="0.25">
      <c r="A131" s="13">
        <f t="shared" si="6"/>
        <v>44162</v>
      </c>
      <c r="B131" s="9">
        <f t="shared" si="7"/>
        <v>221</v>
      </c>
      <c r="C131" s="11">
        <f t="shared" si="4"/>
        <v>0.46298720617475408</v>
      </c>
      <c r="D131" s="12">
        <f t="shared" si="5"/>
        <v>18.056501040815409</v>
      </c>
    </row>
    <row r="132" spans="1:4" x14ac:dyDescent="0.25">
      <c r="A132" s="13">
        <f t="shared" si="6"/>
        <v>44176</v>
      </c>
      <c r="B132" s="9">
        <f t="shared" si="7"/>
        <v>223</v>
      </c>
      <c r="C132" s="11">
        <f t="shared" si="4"/>
        <v>0.45141252602038517</v>
      </c>
      <c r="D132" s="12">
        <f t="shared" si="5"/>
        <v>17.605088514795025</v>
      </c>
    </row>
    <row r="133" spans="1:4" x14ac:dyDescent="0.25">
      <c r="A133" s="13">
        <f t="shared" si="6"/>
        <v>44190</v>
      </c>
      <c r="B133" s="9">
        <f t="shared" si="7"/>
        <v>225</v>
      </c>
      <c r="C133" s="11">
        <f t="shared" si="4"/>
        <v>0.44012721286987566</v>
      </c>
      <c r="D133" s="12">
        <f t="shared" si="5"/>
        <v>17.16496130192515</v>
      </c>
    </row>
    <row r="134" spans="1:4" x14ac:dyDescent="0.25">
      <c r="A134" s="13">
        <f t="shared" si="6"/>
        <v>44204</v>
      </c>
      <c r="B134" s="9">
        <f t="shared" si="7"/>
        <v>227</v>
      </c>
      <c r="C134" s="11">
        <f t="shared" si="4"/>
        <v>0.4291240325481287</v>
      </c>
      <c r="D134" s="12">
        <f t="shared" si="5"/>
        <v>16.735837269377022</v>
      </c>
    </row>
    <row r="135" spans="1:4" x14ac:dyDescent="0.25">
      <c r="A135" s="13">
        <f t="shared" si="6"/>
        <v>44218</v>
      </c>
      <c r="B135" s="9">
        <f t="shared" si="7"/>
        <v>229</v>
      </c>
      <c r="C135" s="11">
        <f t="shared" si="4"/>
        <v>0.41839593173442552</v>
      </c>
      <c r="D135" s="12">
        <f t="shared" si="5"/>
        <v>16.317441337642595</v>
      </c>
    </row>
    <row r="136" spans="1:4" x14ac:dyDescent="0.25">
      <c r="A136" s="13">
        <f t="shared" si="6"/>
        <v>44232</v>
      </c>
      <c r="B136" s="9">
        <f t="shared" si="7"/>
        <v>231</v>
      </c>
      <c r="C136" s="11">
        <f t="shared" si="4"/>
        <v>0.40793603344106488</v>
      </c>
      <c r="D136" s="12">
        <f t="shared" si="5"/>
        <v>15.909505304201531</v>
      </c>
    </row>
    <row r="137" spans="1:4" x14ac:dyDescent="0.25">
      <c r="A137" s="13">
        <f t="shared" si="6"/>
        <v>44246</v>
      </c>
      <c r="B137" s="9">
        <f t="shared" si="7"/>
        <v>233</v>
      </c>
      <c r="C137" s="11">
        <f t="shared" si="4"/>
        <v>0.39773763260503825</v>
      </c>
      <c r="D137" s="12">
        <f t="shared" si="5"/>
        <v>15.511767671596493</v>
      </c>
    </row>
    <row r="138" spans="1:4" x14ac:dyDescent="0.25">
      <c r="A138" s="13">
        <f t="shared" si="6"/>
        <v>44260</v>
      </c>
      <c r="B138" s="9">
        <f t="shared" si="7"/>
        <v>235</v>
      </c>
      <c r="C138" s="11">
        <f t="shared" si="4"/>
        <v>0.38779419178991231</v>
      </c>
      <c r="D138" s="12">
        <f t="shared" si="5"/>
        <v>15.123973479806581</v>
      </c>
    </row>
    <row r="139" spans="1:4" x14ac:dyDescent="0.25">
      <c r="A139" s="13">
        <f t="shared" si="6"/>
        <v>44274</v>
      </c>
      <c r="B139" s="9">
        <f t="shared" si="7"/>
        <v>237</v>
      </c>
      <c r="C139" s="11">
        <f t="shared" si="4"/>
        <v>0.37809933699516457</v>
      </c>
      <c r="D139" s="12">
        <f t="shared" si="5"/>
        <v>14.745874142811417</v>
      </c>
    </row>
    <row r="140" spans="1:4" x14ac:dyDescent="0.25">
      <c r="A140" s="13">
        <f t="shared" si="6"/>
        <v>44288</v>
      </c>
      <c r="B140" s="9">
        <f t="shared" si="7"/>
        <v>239</v>
      </c>
      <c r="C140" s="11">
        <f t="shared" si="4"/>
        <v>0.36864685357028543</v>
      </c>
      <c r="D140" s="12">
        <f t="shared" si="5"/>
        <v>14.377227289241132</v>
      </c>
    </row>
    <row r="141" spans="1:4" x14ac:dyDescent="0.25">
      <c r="A141" s="13">
        <f t="shared" si="6"/>
        <v>44302</v>
      </c>
      <c r="B141" s="9">
        <f t="shared" si="7"/>
        <v>241</v>
      </c>
      <c r="C141" s="11">
        <f t="shared" si="4"/>
        <v>0.35943068223102825</v>
      </c>
      <c r="D141" s="12">
        <f t="shared" si="5"/>
        <v>14.017796607010103</v>
      </c>
    </row>
    <row r="142" spans="1:4" x14ac:dyDescent="0.25">
      <c r="A142" s="13">
        <f t="shared" si="6"/>
        <v>44316</v>
      </c>
      <c r="B142" s="9">
        <f t="shared" si="7"/>
        <v>243</v>
      </c>
      <c r="C142" s="11">
        <f t="shared" si="4"/>
        <v>0.35044491517525261</v>
      </c>
      <c r="D142" s="12">
        <f t="shared" si="5"/>
        <v>13.667351691834851</v>
      </c>
    </row>
    <row r="143" spans="1:4" x14ac:dyDescent="0.25">
      <c r="A143" s="13">
        <f t="shared" si="6"/>
        <v>44330</v>
      </c>
      <c r="B143" s="9">
        <f t="shared" si="7"/>
        <v>245</v>
      </c>
      <c r="C143" s="11">
        <f t="shared" si="4"/>
        <v>0.34168379229587126</v>
      </c>
      <c r="D143" s="12">
        <f t="shared" si="5"/>
        <v>13.325667899538979</v>
      </c>
    </row>
    <row r="144" spans="1:4" x14ac:dyDescent="0.25">
      <c r="A144" s="13">
        <f t="shared" si="6"/>
        <v>44344</v>
      </c>
      <c r="B144" s="9">
        <f t="shared" si="7"/>
        <v>247</v>
      </c>
      <c r="C144" s="11">
        <f t="shared" si="4"/>
        <v>0.3331416974884745</v>
      </c>
      <c r="D144" s="12">
        <f t="shared" si="5"/>
        <v>12.992526202050504</v>
      </c>
    </row>
    <row r="145" spans="1:4" x14ac:dyDescent="0.25">
      <c r="A145" s="13">
        <f t="shared" si="6"/>
        <v>44358</v>
      </c>
      <c r="B145" s="9">
        <f t="shared" si="7"/>
        <v>249</v>
      </c>
      <c r="C145" s="11">
        <f t="shared" si="4"/>
        <v>0.32481315505126263</v>
      </c>
      <c r="D145" s="12">
        <f t="shared" si="5"/>
        <v>12.667713046999241</v>
      </c>
    </row>
    <row r="146" spans="1:4" x14ac:dyDescent="0.25">
      <c r="A146" s="13">
        <f t="shared" si="6"/>
        <v>44372</v>
      </c>
      <c r="B146" s="9">
        <f t="shared" si="7"/>
        <v>251</v>
      </c>
      <c r="C146" s="11">
        <f t="shared" si="4"/>
        <v>0.31669282617498101</v>
      </c>
      <c r="D146" s="12">
        <f t="shared" si="5"/>
        <v>12.35102022082426</v>
      </c>
    </row>
    <row r="147" spans="1:4" x14ac:dyDescent="0.25">
      <c r="A147" s="13">
        <f t="shared" si="6"/>
        <v>44386</v>
      </c>
      <c r="B147" s="9">
        <f t="shared" si="7"/>
        <v>253</v>
      </c>
      <c r="C147" s="11">
        <f t="shared" si="4"/>
        <v>0.30877550552060651</v>
      </c>
      <c r="D147" s="12">
        <f t="shared" si="5"/>
        <v>12.042244715303653</v>
      </c>
    </row>
    <row r="148" spans="1:4" x14ac:dyDescent="0.25">
      <c r="A148" s="13">
        <f t="shared" si="6"/>
        <v>44400</v>
      </c>
      <c r="B148" s="9">
        <f t="shared" si="7"/>
        <v>255</v>
      </c>
      <c r="C148" s="11">
        <f t="shared" si="4"/>
        <v>0.30105611788259135</v>
      </c>
      <c r="D148" s="12">
        <f t="shared" si="5"/>
        <v>11.741188597421061</v>
      </c>
    </row>
    <row r="149" spans="1:4" x14ac:dyDescent="0.25">
      <c r="A149" s="13">
        <f t="shared" si="6"/>
        <v>44414</v>
      </c>
      <c r="B149" s="9">
        <f t="shared" si="7"/>
        <v>257</v>
      </c>
      <c r="C149" s="11">
        <f t="shared" si="4"/>
        <v>0.29352971493552649</v>
      </c>
      <c r="D149" s="12">
        <f t="shared" si="5"/>
        <v>11.447658882485534</v>
      </c>
    </row>
    <row r="150" spans="1:4" x14ac:dyDescent="0.25">
      <c r="A150" s="13">
        <f t="shared" si="6"/>
        <v>44428</v>
      </c>
      <c r="B150" s="9">
        <f t="shared" si="7"/>
        <v>259</v>
      </c>
      <c r="C150" s="11">
        <f t="shared" ref="C150:C213" si="8">IF(D149*D$16/100&lt;=0,0,IF(D149*D$16/100&lt;0.025,0.025,D149*D$16/100))</f>
        <v>0.28619147206213835</v>
      </c>
      <c r="D150" s="12">
        <f t="shared" ref="D150:D213" si="9">IF(D149-C150&lt;=0,0,D149-C150)</f>
        <v>11.161467410423395</v>
      </c>
    </row>
    <row r="151" spans="1:4" x14ac:dyDescent="0.25">
      <c r="A151" s="13">
        <f t="shared" ref="A151:A214" si="10">A150+$D$18</f>
        <v>44442</v>
      </c>
      <c r="B151" s="9">
        <f t="shared" ref="B151:B214" si="11">B150+($D$18/7)</f>
        <v>261</v>
      </c>
      <c r="C151" s="11">
        <f t="shared" si="8"/>
        <v>0.27903668526058489</v>
      </c>
      <c r="D151" s="12">
        <f t="shared" si="9"/>
        <v>10.882430725162809</v>
      </c>
    </row>
    <row r="152" spans="1:4" x14ac:dyDescent="0.25">
      <c r="A152" s="13">
        <f t="shared" si="10"/>
        <v>44456</v>
      </c>
      <c r="B152" s="9">
        <f t="shared" si="11"/>
        <v>263</v>
      </c>
      <c r="C152" s="11">
        <f t="shared" si="8"/>
        <v>0.27206076812907021</v>
      </c>
      <c r="D152" s="12">
        <f t="shared" si="9"/>
        <v>10.61036995703374</v>
      </c>
    </row>
    <row r="153" spans="1:4" x14ac:dyDescent="0.25">
      <c r="A153" s="13">
        <f t="shared" si="10"/>
        <v>44470</v>
      </c>
      <c r="B153" s="9">
        <f t="shared" si="11"/>
        <v>265</v>
      </c>
      <c r="C153" s="11">
        <f t="shared" si="8"/>
        <v>0.26525924892584352</v>
      </c>
      <c r="D153" s="12">
        <f t="shared" si="9"/>
        <v>10.345110708107896</v>
      </c>
    </row>
    <row r="154" spans="1:4" x14ac:dyDescent="0.25">
      <c r="A154" s="13">
        <f t="shared" si="10"/>
        <v>44484</v>
      </c>
      <c r="B154" s="9">
        <f t="shared" si="11"/>
        <v>267</v>
      </c>
      <c r="C154" s="11">
        <f t="shared" si="8"/>
        <v>0.25862776770269741</v>
      </c>
      <c r="D154" s="12">
        <f t="shared" si="9"/>
        <v>10.086482940405199</v>
      </c>
    </row>
    <row r="155" spans="1:4" x14ac:dyDescent="0.25">
      <c r="A155" s="13">
        <f t="shared" si="10"/>
        <v>44498</v>
      </c>
      <c r="B155" s="9">
        <f t="shared" si="11"/>
        <v>269</v>
      </c>
      <c r="C155" s="11">
        <f t="shared" si="8"/>
        <v>0.25216207351012998</v>
      </c>
      <c r="D155" s="12">
        <f t="shared" si="9"/>
        <v>9.8343208668950695</v>
      </c>
    </row>
    <row r="156" spans="1:4" x14ac:dyDescent="0.25">
      <c r="A156" s="13">
        <f t="shared" si="10"/>
        <v>44512</v>
      </c>
      <c r="B156" s="9">
        <f t="shared" si="11"/>
        <v>271</v>
      </c>
      <c r="C156" s="11">
        <f t="shared" si="8"/>
        <v>0.24585802167237675</v>
      </c>
      <c r="D156" s="12">
        <f t="shared" si="9"/>
        <v>9.5884628452226934</v>
      </c>
    </row>
    <row r="157" spans="1:4" x14ac:dyDescent="0.25">
      <c r="A157" s="13">
        <f t="shared" si="10"/>
        <v>44526</v>
      </c>
      <c r="B157" s="9">
        <f t="shared" si="11"/>
        <v>273</v>
      </c>
      <c r="C157" s="11">
        <f t="shared" si="8"/>
        <v>0.23971157113056735</v>
      </c>
      <c r="D157" s="12">
        <f t="shared" si="9"/>
        <v>9.3487512740921268</v>
      </c>
    </row>
    <row r="158" spans="1:4" x14ac:dyDescent="0.25">
      <c r="A158" s="13">
        <f t="shared" si="10"/>
        <v>44540</v>
      </c>
      <c r="B158" s="9">
        <f t="shared" si="11"/>
        <v>275</v>
      </c>
      <c r="C158" s="11">
        <f t="shared" si="8"/>
        <v>0.23371878185230316</v>
      </c>
      <c r="D158" s="12">
        <f t="shared" si="9"/>
        <v>9.1150324922398234</v>
      </c>
    </row>
    <row r="159" spans="1:4" x14ac:dyDescent="0.25">
      <c r="A159" s="13">
        <f t="shared" si="10"/>
        <v>44554</v>
      </c>
      <c r="B159" s="9">
        <f t="shared" si="11"/>
        <v>277</v>
      </c>
      <c r="C159" s="11">
        <f t="shared" si="8"/>
        <v>0.22787581230599557</v>
      </c>
      <c r="D159" s="12">
        <f t="shared" si="9"/>
        <v>8.8871566799338275</v>
      </c>
    </row>
    <row r="160" spans="1:4" x14ac:dyDescent="0.25">
      <c r="A160" s="13">
        <f t="shared" si="10"/>
        <v>44568</v>
      </c>
      <c r="B160" s="9">
        <f t="shared" si="11"/>
        <v>279</v>
      </c>
      <c r="C160" s="11">
        <f t="shared" si="8"/>
        <v>0.22217891699834566</v>
      </c>
      <c r="D160" s="12">
        <f t="shared" si="9"/>
        <v>8.6649777629354823</v>
      </c>
    </row>
    <row r="161" spans="1:4" x14ac:dyDescent="0.25">
      <c r="A161" s="13">
        <f t="shared" si="10"/>
        <v>44582</v>
      </c>
      <c r="B161" s="9">
        <f t="shared" si="11"/>
        <v>281</v>
      </c>
      <c r="C161" s="11">
        <f t="shared" si="8"/>
        <v>0.21662444407338705</v>
      </c>
      <c r="D161" s="12">
        <f t="shared" si="9"/>
        <v>8.448353318862095</v>
      </c>
    </row>
    <row r="162" spans="1:4" x14ac:dyDescent="0.25">
      <c r="A162" s="13">
        <f t="shared" si="10"/>
        <v>44596</v>
      </c>
      <c r="B162" s="9">
        <f t="shared" si="11"/>
        <v>283</v>
      </c>
      <c r="C162" s="11">
        <f t="shared" si="8"/>
        <v>0.21120883297155238</v>
      </c>
      <c r="D162" s="12">
        <f t="shared" si="9"/>
        <v>8.2371444858905427</v>
      </c>
    </row>
    <row r="163" spans="1:4" x14ac:dyDescent="0.25">
      <c r="A163" s="13">
        <f t="shared" si="10"/>
        <v>44610</v>
      </c>
      <c r="B163" s="9">
        <f t="shared" si="11"/>
        <v>285</v>
      </c>
      <c r="C163" s="11">
        <f t="shared" si="8"/>
        <v>0.20592861214726355</v>
      </c>
      <c r="D163" s="12">
        <f t="shared" si="9"/>
        <v>8.0312158737432799</v>
      </c>
    </row>
    <row r="164" spans="1:4" x14ac:dyDescent="0.25">
      <c r="A164" s="13">
        <f t="shared" si="10"/>
        <v>44624</v>
      </c>
      <c r="B164" s="9">
        <f t="shared" si="11"/>
        <v>287</v>
      </c>
      <c r="C164" s="11">
        <f t="shared" si="8"/>
        <v>0.20078039684358198</v>
      </c>
      <c r="D164" s="12">
        <f t="shared" si="9"/>
        <v>7.830435476899698</v>
      </c>
    </row>
    <row r="165" spans="1:4" x14ac:dyDescent="0.25">
      <c r="A165" s="13">
        <f t="shared" si="10"/>
        <v>44638</v>
      </c>
      <c r="B165" s="9">
        <f t="shared" si="11"/>
        <v>289</v>
      </c>
      <c r="C165" s="11">
        <f t="shared" si="8"/>
        <v>0.19576088692249244</v>
      </c>
      <c r="D165" s="12">
        <f t="shared" si="9"/>
        <v>7.6346745899772053</v>
      </c>
    </row>
    <row r="166" spans="1:4" x14ac:dyDescent="0.25">
      <c r="A166" s="13">
        <f t="shared" si="10"/>
        <v>44652</v>
      </c>
      <c r="B166" s="9">
        <f t="shared" si="11"/>
        <v>291</v>
      </c>
      <c r="C166" s="11">
        <f t="shared" si="8"/>
        <v>0.19086686474943015</v>
      </c>
      <c r="D166" s="12">
        <f t="shared" si="9"/>
        <v>7.4438077252277752</v>
      </c>
    </row>
    <row r="167" spans="1:4" x14ac:dyDescent="0.25">
      <c r="A167" s="13">
        <f t="shared" si="10"/>
        <v>44666</v>
      </c>
      <c r="B167" s="9">
        <f t="shared" si="11"/>
        <v>293</v>
      </c>
      <c r="C167" s="11">
        <f t="shared" si="8"/>
        <v>0.18609519313069436</v>
      </c>
      <c r="D167" s="12">
        <f t="shared" si="9"/>
        <v>7.2577125320970808</v>
      </c>
    </row>
    <row r="168" spans="1:4" x14ac:dyDescent="0.25">
      <c r="A168" s="13">
        <f t="shared" si="10"/>
        <v>44680</v>
      </c>
      <c r="B168" s="9">
        <f t="shared" si="11"/>
        <v>295</v>
      </c>
      <c r="C168" s="11">
        <f t="shared" si="8"/>
        <v>0.18144281330242701</v>
      </c>
      <c r="D168" s="12">
        <f t="shared" si="9"/>
        <v>7.0762697187946539</v>
      </c>
    </row>
    <row r="169" spans="1:4" x14ac:dyDescent="0.25">
      <c r="A169" s="13">
        <f t="shared" si="10"/>
        <v>44694</v>
      </c>
      <c r="B169" s="9">
        <f t="shared" si="11"/>
        <v>297</v>
      </c>
      <c r="C169" s="11">
        <f t="shared" si="8"/>
        <v>0.17690674296986636</v>
      </c>
      <c r="D169" s="12">
        <f t="shared" si="9"/>
        <v>6.8993629758247872</v>
      </c>
    </row>
    <row r="170" spans="1:4" x14ac:dyDescent="0.25">
      <c r="A170" s="13">
        <f t="shared" si="10"/>
        <v>44708</v>
      </c>
      <c r="B170" s="9">
        <f t="shared" si="11"/>
        <v>299</v>
      </c>
      <c r="C170" s="11">
        <f t="shared" si="8"/>
        <v>0.17248407439561969</v>
      </c>
      <c r="D170" s="12">
        <f t="shared" si="9"/>
        <v>6.7268789014291679</v>
      </c>
    </row>
    <row r="171" spans="1:4" x14ac:dyDescent="0.25">
      <c r="A171" s="13">
        <f t="shared" si="10"/>
        <v>44722</v>
      </c>
      <c r="B171" s="9">
        <f t="shared" si="11"/>
        <v>301</v>
      </c>
      <c r="C171" s="11">
        <f t="shared" si="8"/>
        <v>0.16817197253572921</v>
      </c>
      <c r="D171" s="12">
        <f t="shared" si="9"/>
        <v>6.5587069288934385</v>
      </c>
    </row>
    <row r="172" spans="1:4" x14ac:dyDescent="0.25">
      <c r="A172" s="13">
        <f t="shared" si="10"/>
        <v>44736</v>
      </c>
      <c r="B172" s="9">
        <f t="shared" si="11"/>
        <v>303</v>
      </c>
      <c r="C172" s="11">
        <f t="shared" si="8"/>
        <v>0.16396767322233596</v>
      </c>
      <c r="D172" s="12">
        <f t="shared" si="9"/>
        <v>6.3947392556711025</v>
      </c>
    </row>
    <row r="173" spans="1:4" x14ac:dyDescent="0.25">
      <c r="A173" s="13">
        <f t="shared" si="10"/>
        <v>44750</v>
      </c>
      <c r="B173" s="9">
        <f t="shared" si="11"/>
        <v>305</v>
      </c>
      <c r="C173" s="11">
        <f t="shared" si="8"/>
        <v>0.15986848139177756</v>
      </c>
      <c r="D173" s="12">
        <f t="shared" si="9"/>
        <v>6.234870774279325</v>
      </c>
    </row>
    <row r="174" spans="1:4" x14ac:dyDescent="0.25">
      <c r="A174" s="13">
        <f t="shared" si="10"/>
        <v>44764</v>
      </c>
      <c r="B174" s="9">
        <f t="shared" si="11"/>
        <v>307</v>
      </c>
      <c r="C174" s="11">
        <f t="shared" si="8"/>
        <v>0.15587176935698313</v>
      </c>
      <c r="D174" s="12">
        <f t="shared" si="9"/>
        <v>6.0789990049223421</v>
      </c>
    </row>
    <row r="175" spans="1:4" x14ac:dyDescent="0.25">
      <c r="A175" s="13">
        <f t="shared" si="10"/>
        <v>44778</v>
      </c>
      <c r="B175" s="9">
        <f t="shared" si="11"/>
        <v>309</v>
      </c>
      <c r="C175" s="11">
        <f t="shared" si="8"/>
        <v>0.15197497512305855</v>
      </c>
      <c r="D175" s="12">
        <f t="shared" si="9"/>
        <v>5.9270240297992833</v>
      </c>
    </row>
    <row r="176" spans="1:4" x14ac:dyDescent="0.25">
      <c r="A176" s="13">
        <f t="shared" si="10"/>
        <v>44792</v>
      </c>
      <c r="B176" s="9">
        <f t="shared" si="11"/>
        <v>311</v>
      </c>
      <c r="C176" s="11">
        <f t="shared" si="8"/>
        <v>0.14817560074498209</v>
      </c>
      <c r="D176" s="12">
        <f t="shared" si="9"/>
        <v>5.7788484290543014</v>
      </c>
    </row>
    <row r="177" spans="1:4" x14ac:dyDescent="0.25">
      <c r="A177" s="13">
        <f t="shared" si="10"/>
        <v>44806</v>
      </c>
      <c r="B177" s="9">
        <f t="shared" si="11"/>
        <v>313</v>
      </c>
      <c r="C177" s="11">
        <f t="shared" si="8"/>
        <v>0.14447121072635752</v>
      </c>
      <c r="D177" s="12">
        <f t="shared" si="9"/>
        <v>5.6343772183279439</v>
      </c>
    </row>
    <row r="178" spans="1:4" x14ac:dyDescent="0.25">
      <c r="A178" s="13">
        <f t="shared" si="10"/>
        <v>44820</v>
      </c>
      <c r="B178" s="9">
        <f t="shared" si="11"/>
        <v>315</v>
      </c>
      <c r="C178" s="11">
        <f t="shared" si="8"/>
        <v>0.1408594304581986</v>
      </c>
      <c r="D178" s="12">
        <f t="shared" si="9"/>
        <v>5.4935177878697452</v>
      </c>
    </row>
    <row r="179" spans="1:4" x14ac:dyDescent="0.25">
      <c r="A179" s="13">
        <f t="shared" si="10"/>
        <v>44834</v>
      </c>
      <c r="B179" s="9">
        <f t="shared" si="11"/>
        <v>317</v>
      </c>
      <c r="C179" s="11">
        <f t="shared" si="8"/>
        <v>0.13733794469674362</v>
      </c>
      <c r="D179" s="12">
        <f t="shared" si="9"/>
        <v>5.3561798431730017</v>
      </c>
    </row>
    <row r="180" spans="1:4" x14ac:dyDescent="0.25">
      <c r="A180" s="13">
        <f t="shared" si="10"/>
        <v>44848</v>
      </c>
      <c r="B180" s="9">
        <f t="shared" si="11"/>
        <v>319</v>
      </c>
      <c r="C180" s="11">
        <f t="shared" si="8"/>
        <v>0.13390449607932506</v>
      </c>
      <c r="D180" s="12">
        <f t="shared" si="9"/>
        <v>5.2222753470936762</v>
      </c>
    </row>
    <row r="181" spans="1:4" x14ac:dyDescent="0.25">
      <c r="A181" s="13">
        <f t="shared" si="10"/>
        <v>44862</v>
      </c>
      <c r="B181" s="9">
        <f t="shared" si="11"/>
        <v>321</v>
      </c>
      <c r="C181" s="11">
        <f t="shared" si="8"/>
        <v>0.13055688367734192</v>
      </c>
      <c r="D181" s="12">
        <f t="shared" si="9"/>
        <v>5.0917184634163339</v>
      </c>
    </row>
    <row r="182" spans="1:4" x14ac:dyDescent="0.25">
      <c r="A182" s="13">
        <f t="shared" si="10"/>
        <v>44876</v>
      </c>
      <c r="B182" s="9">
        <f t="shared" si="11"/>
        <v>323</v>
      </c>
      <c r="C182" s="11">
        <f t="shared" si="8"/>
        <v>0.12729296158540834</v>
      </c>
      <c r="D182" s="12">
        <f t="shared" si="9"/>
        <v>4.9644255018309256</v>
      </c>
    </row>
    <row r="183" spans="1:4" x14ac:dyDescent="0.25">
      <c r="A183" s="13">
        <f t="shared" si="10"/>
        <v>44890</v>
      </c>
      <c r="B183" s="9">
        <f t="shared" si="11"/>
        <v>325</v>
      </c>
      <c r="C183" s="11">
        <f t="shared" si="8"/>
        <v>0.12411063754577313</v>
      </c>
      <c r="D183" s="12">
        <f t="shared" si="9"/>
        <v>4.8403148642851521</v>
      </c>
    </row>
    <row r="184" spans="1:4" x14ac:dyDescent="0.25">
      <c r="A184" s="13">
        <f t="shared" si="10"/>
        <v>44904</v>
      </c>
      <c r="B184" s="9">
        <f t="shared" si="11"/>
        <v>327</v>
      </c>
      <c r="C184" s="11">
        <f t="shared" si="8"/>
        <v>0.12100787160712879</v>
      </c>
      <c r="D184" s="12">
        <f t="shared" si="9"/>
        <v>4.7193069926780229</v>
      </c>
    </row>
    <row r="185" spans="1:4" x14ac:dyDescent="0.25">
      <c r="A185" s="13">
        <f t="shared" si="10"/>
        <v>44918</v>
      </c>
      <c r="B185" s="9">
        <f t="shared" si="11"/>
        <v>329</v>
      </c>
      <c r="C185" s="11">
        <f t="shared" si="8"/>
        <v>0.11798267481695056</v>
      </c>
      <c r="D185" s="12">
        <f t="shared" si="9"/>
        <v>4.6013243178610725</v>
      </c>
    </row>
    <row r="186" spans="1:4" x14ac:dyDescent="0.25">
      <c r="A186" s="13">
        <f t="shared" si="10"/>
        <v>44932</v>
      </c>
      <c r="B186" s="9">
        <f t="shared" si="11"/>
        <v>331</v>
      </c>
      <c r="C186" s="11">
        <f t="shared" si="8"/>
        <v>0.11503310794652681</v>
      </c>
      <c r="D186" s="12">
        <f t="shared" si="9"/>
        <v>4.4862912099145458</v>
      </c>
    </row>
    <row r="187" spans="1:4" x14ac:dyDescent="0.25">
      <c r="A187" s="13">
        <f t="shared" si="10"/>
        <v>44946</v>
      </c>
      <c r="B187" s="9">
        <f t="shared" si="11"/>
        <v>333</v>
      </c>
      <c r="C187" s="11">
        <f t="shared" si="8"/>
        <v>0.11215728024786366</v>
      </c>
      <c r="D187" s="12">
        <f t="shared" si="9"/>
        <v>4.3741339296666819</v>
      </c>
    </row>
    <row r="188" spans="1:4" x14ac:dyDescent="0.25">
      <c r="A188" s="13">
        <f t="shared" si="10"/>
        <v>44960</v>
      </c>
      <c r="B188" s="9">
        <f t="shared" si="11"/>
        <v>335</v>
      </c>
      <c r="C188" s="11">
        <f t="shared" si="8"/>
        <v>0.10935334824166705</v>
      </c>
      <c r="D188" s="12">
        <f t="shared" si="9"/>
        <v>4.2647805814250148</v>
      </c>
    </row>
    <row r="189" spans="1:4" x14ac:dyDescent="0.25">
      <c r="A189" s="13">
        <f t="shared" si="10"/>
        <v>44974</v>
      </c>
      <c r="B189" s="9">
        <f t="shared" si="11"/>
        <v>337</v>
      </c>
      <c r="C189" s="11">
        <f t="shared" si="8"/>
        <v>0.10661951453562538</v>
      </c>
      <c r="D189" s="12">
        <f t="shared" si="9"/>
        <v>4.1581610668893898</v>
      </c>
    </row>
    <row r="190" spans="1:4" x14ac:dyDescent="0.25">
      <c r="A190" s="13">
        <f t="shared" si="10"/>
        <v>44988</v>
      </c>
      <c r="B190" s="9">
        <f t="shared" si="11"/>
        <v>339</v>
      </c>
      <c r="C190" s="11">
        <f t="shared" si="8"/>
        <v>0.10395402667223476</v>
      </c>
      <c r="D190" s="12">
        <f t="shared" si="9"/>
        <v>4.0542070402171548</v>
      </c>
    </row>
    <row r="191" spans="1:4" x14ac:dyDescent="0.25">
      <c r="A191" s="13">
        <f t="shared" si="10"/>
        <v>45002</v>
      </c>
      <c r="B191" s="9">
        <f t="shared" si="11"/>
        <v>341</v>
      </c>
      <c r="C191" s="11">
        <f t="shared" si="8"/>
        <v>0.10135517600542887</v>
      </c>
      <c r="D191" s="12">
        <f t="shared" si="9"/>
        <v>3.9528518642117261</v>
      </c>
    </row>
    <row r="192" spans="1:4" x14ac:dyDescent="0.25">
      <c r="A192" s="13">
        <f t="shared" si="10"/>
        <v>45016</v>
      </c>
      <c r="B192" s="9">
        <f t="shared" si="11"/>
        <v>343</v>
      </c>
      <c r="C192" s="11">
        <f t="shared" si="8"/>
        <v>9.8821296605293152E-2</v>
      </c>
      <c r="D192" s="12">
        <f t="shared" si="9"/>
        <v>3.8540305676064328</v>
      </c>
    </row>
    <row r="193" spans="1:4" x14ac:dyDescent="0.25">
      <c r="A193" s="13">
        <f t="shared" si="10"/>
        <v>45030</v>
      </c>
      <c r="B193" s="9">
        <f t="shared" si="11"/>
        <v>345</v>
      </c>
      <c r="C193" s="11">
        <f t="shared" si="8"/>
        <v>9.6350764190160823E-2</v>
      </c>
      <c r="D193" s="12">
        <f t="shared" si="9"/>
        <v>3.7576798034162722</v>
      </c>
    </row>
    <row r="194" spans="1:4" x14ac:dyDescent="0.25">
      <c r="A194" s="13">
        <f t="shared" si="10"/>
        <v>45044</v>
      </c>
      <c r="B194" s="9">
        <f t="shared" si="11"/>
        <v>347</v>
      </c>
      <c r="C194" s="11">
        <f t="shared" si="8"/>
        <v>9.3941995085406807E-2</v>
      </c>
      <c r="D194" s="12">
        <f t="shared" si="9"/>
        <v>3.6637378083308652</v>
      </c>
    </row>
    <row r="195" spans="1:4" x14ac:dyDescent="0.25">
      <c r="A195" s="13">
        <f t="shared" si="10"/>
        <v>45058</v>
      </c>
      <c r="B195" s="9">
        <f t="shared" si="11"/>
        <v>349</v>
      </c>
      <c r="C195" s="11">
        <f t="shared" si="8"/>
        <v>9.1593445208271632E-2</v>
      </c>
      <c r="D195" s="12">
        <f t="shared" si="9"/>
        <v>3.5721443631225935</v>
      </c>
    </row>
    <row r="196" spans="1:4" x14ac:dyDescent="0.25">
      <c r="A196" s="13">
        <f t="shared" si="10"/>
        <v>45072</v>
      </c>
      <c r="B196" s="9">
        <f t="shared" si="11"/>
        <v>351</v>
      </c>
      <c r="C196" s="11">
        <f t="shared" si="8"/>
        <v>8.9303609078064838E-2</v>
      </c>
      <c r="D196" s="12">
        <f t="shared" si="9"/>
        <v>3.4828407540445285</v>
      </c>
    </row>
    <row r="197" spans="1:4" x14ac:dyDescent="0.25">
      <c r="A197" s="13">
        <f t="shared" si="10"/>
        <v>45086</v>
      </c>
      <c r="B197" s="9">
        <f t="shared" si="11"/>
        <v>353</v>
      </c>
      <c r="C197" s="11">
        <f t="shared" si="8"/>
        <v>8.7071018851113208E-2</v>
      </c>
      <c r="D197" s="12">
        <f t="shared" si="9"/>
        <v>3.3957697351934155</v>
      </c>
    </row>
    <row r="198" spans="1:4" x14ac:dyDescent="0.25">
      <c r="A198" s="13">
        <f t="shared" si="10"/>
        <v>45100</v>
      </c>
      <c r="B198" s="9">
        <f t="shared" si="11"/>
        <v>355</v>
      </c>
      <c r="C198" s="11">
        <f t="shared" si="8"/>
        <v>8.4894243379835393E-2</v>
      </c>
      <c r="D198" s="12">
        <f t="shared" si="9"/>
        <v>3.3108754918135803</v>
      </c>
    </row>
    <row r="199" spans="1:4" x14ac:dyDescent="0.25">
      <c r="A199" s="13">
        <f t="shared" si="10"/>
        <v>45114</v>
      </c>
      <c r="B199" s="9">
        <f t="shared" si="11"/>
        <v>357</v>
      </c>
      <c r="C199" s="11">
        <f t="shared" si="8"/>
        <v>8.2771887295339505E-2</v>
      </c>
      <c r="D199" s="12">
        <f t="shared" si="9"/>
        <v>3.2281036045182407</v>
      </c>
    </row>
    <row r="200" spans="1:4" x14ac:dyDescent="0.25">
      <c r="A200" s="13">
        <f t="shared" si="10"/>
        <v>45128</v>
      </c>
      <c r="B200" s="9">
        <f t="shared" si="11"/>
        <v>359</v>
      </c>
      <c r="C200" s="11">
        <f t="shared" si="8"/>
        <v>8.070259011295601E-2</v>
      </c>
      <c r="D200" s="12">
        <f t="shared" si="9"/>
        <v>3.1474010144052849</v>
      </c>
    </row>
    <row r="201" spans="1:4" x14ac:dyDescent="0.25">
      <c r="A201" s="13">
        <f t="shared" si="10"/>
        <v>45142</v>
      </c>
      <c r="B201" s="9">
        <f t="shared" si="11"/>
        <v>361</v>
      </c>
      <c r="C201" s="11">
        <f t="shared" si="8"/>
        <v>7.8685025360132124E-2</v>
      </c>
      <c r="D201" s="12">
        <f t="shared" si="9"/>
        <v>3.0687159890451525</v>
      </c>
    </row>
    <row r="202" spans="1:4" x14ac:dyDescent="0.25">
      <c r="A202" s="13">
        <f t="shared" si="10"/>
        <v>45156</v>
      </c>
      <c r="B202" s="9">
        <f t="shared" si="11"/>
        <v>363</v>
      </c>
      <c r="C202" s="11">
        <f t="shared" si="8"/>
        <v>7.6717899726128816E-2</v>
      </c>
      <c r="D202" s="12">
        <f t="shared" si="9"/>
        <v>2.9919980893190239</v>
      </c>
    </row>
    <row r="203" spans="1:4" x14ac:dyDescent="0.25">
      <c r="A203" s="13">
        <f t="shared" si="10"/>
        <v>45170</v>
      </c>
      <c r="B203" s="9">
        <f t="shared" si="11"/>
        <v>365</v>
      </c>
      <c r="C203" s="11">
        <f t="shared" si="8"/>
        <v>7.47999522329756E-2</v>
      </c>
      <c r="D203" s="12">
        <f t="shared" si="9"/>
        <v>2.9171981370860482</v>
      </c>
    </row>
    <row r="204" spans="1:4" x14ac:dyDescent="0.25">
      <c r="A204" s="13">
        <f t="shared" si="10"/>
        <v>45184</v>
      </c>
      <c r="B204" s="9">
        <f t="shared" si="11"/>
        <v>367</v>
      </c>
      <c r="C204" s="11">
        <f t="shared" si="8"/>
        <v>7.2929953427151209E-2</v>
      </c>
      <c r="D204" s="12">
        <f t="shared" si="9"/>
        <v>2.844268183658897</v>
      </c>
    </row>
    <row r="205" spans="1:4" x14ac:dyDescent="0.25">
      <c r="A205" s="13">
        <f t="shared" si="10"/>
        <v>45198</v>
      </c>
      <c r="B205" s="9">
        <f t="shared" si="11"/>
        <v>369</v>
      </c>
      <c r="C205" s="11">
        <f t="shared" si="8"/>
        <v>7.1106704591472433E-2</v>
      </c>
      <c r="D205" s="12">
        <f t="shared" si="9"/>
        <v>2.7731614790674244</v>
      </c>
    </row>
    <row r="206" spans="1:4" x14ac:dyDescent="0.25">
      <c r="A206" s="13">
        <f t="shared" si="10"/>
        <v>45212</v>
      </c>
      <c r="B206" s="9">
        <f t="shared" si="11"/>
        <v>371</v>
      </c>
      <c r="C206" s="11">
        <f t="shared" si="8"/>
        <v>6.9329036976685604E-2</v>
      </c>
      <c r="D206" s="12">
        <f t="shared" si="9"/>
        <v>2.7038324420907389</v>
      </c>
    </row>
    <row r="207" spans="1:4" x14ac:dyDescent="0.25">
      <c r="A207" s="13">
        <f t="shared" si="10"/>
        <v>45226</v>
      </c>
      <c r="B207" s="9">
        <f t="shared" si="11"/>
        <v>373</v>
      </c>
      <c r="C207" s="11">
        <f t="shared" si="8"/>
        <v>6.7595811052268473E-2</v>
      </c>
      <c r="D207" s="12">
        <f t="shared" si="9"/>
        <v>2.6362366310384706</v>
      </c>
    </row>
    <row r="208" spans="1:4" x14ac:dyDescent="0.25">
      <c r="A208" s="13">
        <f t="shared" si="10"/>
        <v>45240</v>
      </c>
      <c r="B208" s="9">
        <f t="shared" si="11"/>
        <v>375</v>
      </c>
      <c r="C208" s="11">
        <f t="shared" si="8"/>
        <v>6.5905915775961776E-2</v>
      </c>
      <c r="D208" s="12">
        <f t="shared" si="9"/>
        <v>2.570330715262509</v>
      </c>
    </row>
    <row r="209" spans="1:4" x14ac:dyDescent="0.25">
      <c r="A209" s="13">
        <f t="shared" si="10"/>
        <v>45254</v>
      </c>
      <c r="B209" s="9">
        <f t="shared" si="11"/>
        <v>377</v>
      </c>
      <c r="C209" s="11">
        <f t="shared" si="8"/>
        <v>6.425826788156272E-2</v>
      </c>
      <c r="D209" s="12">
        <f t="shared" si="9"/>
        <v>2.5060724473809461</v>
      </c>
    </row>
    <row r="210" spans="1:4" x14ac:dyDescent="0.25">
      <c r="A210" s="13">
        <f t="shared" si="10"/>
        <v>45268</v>
      </c>
      <c r="B210" s="9">
        <f t="shared" si="11"/>
        <v>379</v>
      </c>
      <c r="C210" s="11">
        <f t="shared" si="8"/>
        <v>6.2651811184523648E-2</v>
      </c>
      <c r="D210" s="12">
        <f t="shared" si="9"/>
        <v>2.4434206361964224</v>
      </c>
    </row>
    <row r="211" spans="1:4" x14ac:dyDescent="0.25">
      <c r="A211" s="13">
        <f t="shared" si="10"/>
        <v>45282</v>
      </c>
      <c r="B211" s="9">
        <f t="shared" si="11"/>
        <v>381</v>
      </c>
      <c r="C211" s="11">
        <f t="shared" si="8"/>
        <v>6.1085515904910556E-2</v>
      </c>
      <c r="D211" s="12">
        <f t="shared" si="9"/>
        <v>2.3823351202915117</v>
      </c>
    </row>
    <row r="212" spans="1:4" x14ac:dyDescent="0.25">
      <c r="A212" s="13">
        <f t="shared" si="10"/>
        <v>45296</v>
      </c>
      <c r="B212" s="9">
        <f t="shared" si="11"/>
        <v>383</v>
      </c>
      <c r="C212" s="11">
        <f t="shared" si="8"/>
        <v>5.9558378007287791E-2</v>
      </c>
      <c r="D212" s="12">
        <f t="shared" si="9"/>
        <v>2.322776742284224</v>
      </c>
    </row>
    <row r="213" spans="1:4" x14ac:dyDescent="0.25">
      <c r="A213" s="13">
        <f t="shared" si="10"/>
        <v>45310</v>
      </c>
      <c r="B213" s="9">
        <f t="shared" si="11"/>
        <v>385</v>
      </c>
      <c r="C213" s="11">
        <f t="shared" si="8"/>
        <v>5.8069418557105602E-2</v>
      </c>
      <c r="D213" s="12">
        <f t="shared" si="9"/>
        <v>2.2647073237271185</v>
      </c>
    </row>
    <row r="214" spans="1:4" x14ac:dyDescent="0.25">
      <c r="A214" s="13">
        <f t="shared" si="10"/>
        <v>45324</v>
      </c>
      <c r="B214" s="9">
        <f t="shared" si="11"/>
        <v>387</v>
      </c>
      <c r="C214" s="11">
        <f t="shared" ref="C214:C277" si="12">IF(D213*D$16/100&lt;=0,0,IF(D213*D$16/100&lt;0.025,0.025,D213*D$16/100))</f>
        <v>5.6617683093177967E-2</v>
      </c>
      <c r="D214" s="12">
        <f t="shared" ref="D214:D277" si="13">IF(D213-C214&lt;=0,0,D213-C214)</f>
        <v>2.2080896406339403</v>
      </c>
    </row>
    <row r="215" spans="1:4" x14ac:dyDescent="0.25">
      <c r="A215" s="13">
        <f t="shared" ref="A215:A278" si="14">A214+$D$18</f>
        <v>45338</v>
      </c>
      <c r="B215" s="9">
        <f t="shared" ref="B215:B278" si="15">B214+($D$18/7)</f>
        <v>389</v>
      </c>
      <c r="C215" s="11">
        <f t="shared" si="12"/>
        <v>5.5202241015848502E-2</v>
      </c>
      <c r="D215" s="12">
        <f t="shared" si="13"/>
        <v>2.1528873996180917</v>
      </c>
    </row>
    <row r="216" spans="1:4" x14ac:dyDescent="0.25">
      <c r="A216" s="13">
        <f t="shared" si="14"/>
        <v>45352</v>
      </c>
      <c r="B216" s="9">
        <f t="shared" si="15"/>
        <v>391</v>
      </c>
      <c r="C216" s="11">
        <f t="shared" si="12"/>
        <v>5.3822184990452292E-2</v>
      </c>
      <c r="D216" s="12">
        <f t="shared" si="13"/>
        <v>2.0990652146276396</v>
      </c>
    </row>
    <row r="217" spans="1:4" x14ac:dyDescent="0.25">
      <c r="A217" s="13">
        <f t="shared" si="14"/>
        <v>45366</v>
      </c>
      <c r="B217" s="9">
        <f t="shared" si="15"/>
        <v>393</v>
      </c>
      <c r="C217" s="11">
        <f t="shared" si="12"/>
        <v>5.2476630365690988E-2</v>
      </c>
      <c r="D217" s="12">
        <f t="shared" si="13"/>
        <v>2.0465885842619485</v>
      </c>
    </row>
    <row r="218" spans="1:4" x14ac:dyDescent="0.25">
      <c r="A218" s="13">
        <f t="shared" si="14"/>
        <v>45380</v>
      </c>
      <c r="B218" s="9">
        <f t="shared" si="15"/>
        <v>395</v>
      </c>
      <c r="C218" s="11">
        <f t="shared" si="12"/>
        <v>5.1164714606548714E-2</v>
      </c>
      <c r="D218" s="12">
        <f t="shared" si="13"/>
        <v>1.9954238696553996</v>
      </c>
    </row>
    <row r="219" spans="1:4" x14ac:dyDescent="0.25">
      <c r="A219" s="13">
        <f t="shared" si="14"/>
        <v>45394</v>
      </c>
      <c r="B219" s="9">
        <f t="shared" si="15"/>
        <v>397</v>
      </c>
      <c r="C219" s="11">
        <f t="shared" si="12"/>
        <v>4.9885596741384992E-2</v>
      </c>
      <c r="D219" s="12">
        <f t="shared" si="13"/>
        <v>1.9455382729140147</v>
      </c>
    </row>
    <row r="220" spans="1:4" x14ac:dyDescent="0.25">
      <c r="A220" s="13">
        <f t="shared" si="14"/>
        <v>45408</v>
      </c>
      <c r="B220" s="9">
        <f t="shared" si="15"/>
        <v>399</v>
      </c>
      <c r="C220" s="11">
        <f t="shared" si="12"/>
        <v>4.8638456822850368E-2</v>
      </c>
      <c r="D220" s="12">
        <f t="shared" si="13"/>
        <v>1.8968998160911643</v>
      </c>
    </row>
    <row r="221" spans="1:4" x14ac:dyDescent="0.25">
      <c r="A221" s="13">
        <f t="shared" si="14"/>
        <v>45422</v>
      </c>
      <c r="B221" s="9">
        <f t="shared" si="15"/>
        <v>401</v>
      </c>
      <c r="C221" s="11">
        <f t="shared" si="12"/>
        <v>4.7422495402279108E-2</v>
      </c>
      <c r="D221" s="12">
        <f t="shared" si="13"/>
        <v>1.8494773206888853</v>
      </c>
    </row>
    <row r="222" spans="1:4" x14ac:dyDescent="0.25">
      <c r="A222" s="13">
        <f t="shared" si="14"/>
        <v>45436</v>
      </c>
      <c r="B222" s="9">
        <f t="shared" si="15"/>
        <v>403</v>
      </c>
      <c r="C222" s="11">
        <f t="shared" si="12"/>
        <v>4.6236933017222127E-2</v>
      </c>
      <c r="D222" s="12">
        <f t="shared" si="13"/>
        <v>1.8032403876716632</v>
      </c>
    </row>
    <row r="223" spans="1:4" x14ac:dyDescent="0.25">
      <c r="A223" s="13">
        <f t="shared" si="14"/>
        <v>45450</v>
      </c>
      <c r="B223" s="9">
        <f t="shared" si="15"/>
        <v>405</v>
      </c>
      <c r="C223" s="11">
        <f t="shared" si="12"/>
        <v>4.5081009691791581E-2</v>
      </c>
      <c r="D223" s="12">
        <f t="shared" si="13"/>
        <v>1.7581593779798717</v>
      </c>
    </row>
    <row r="224" spans="1:4" x14ac:dyDescent="0.25">
      <c r="A224" s="13">
        <f t="shared" si="14"/>
        <v>45464</v>
      </c>
      <c r="B224" s="9">
        <f t="shared" si="15"/>
        <v>407</v>
      </c>
      <c r="C224" s="11">
        <f t="shared" si="12"/>
        <v>4.3953984449496789E-2</v>
      </c>
      <c r="D224" s="12">
        <f t="shared" si="13"/>
        <v>1.7142053935303749</v>
      </c>
    </row>
    <row r="225" spans="1:4" x14ac:dyDescent="0.25">
      <c r="A225" s="13">
        <f t="shared" si="14"/>
        <v>45478</v>
      </c>
      <c r="B225" s="9">
        <f t="shared" si="15"/>
        <v>409</v>
      </c>
      <c r="C225" s="11">
        <f t="shared" si="12"/>
        <v>4.2855134838259375E-2</v>
      </c>
      <c r="D225" s="12">
        <f t="shared" si="13"/>
        <v>1.6713502586921156</v>
      </c>
    </row>
    <row r="226" spans="1:4" x14ac:dyDescent="0.25">
      <c r="A226" s="13">
        <f t="shared" si="14"/>
        <v>45492</v>
      </c>
      <c r="B226" s="9">
        <f t="shared" si="15"/>
        <v>411</v>
      </c>
      <c r="C226" s="11">
        <f t="shared" si="12"/>
        <v>4.1783756467302889E-2</v>
      </c>
      <c r="D226" s="12">
        <f t="shared" si="13"/>
        <v>1.6295665022248127</v>
      </c>
    </row>
    <row r="227" spans="1:4" x14ac:dyDescent="0.25">
      <c r="A227" s="13">
        <f t="shared" si="14"/>
        <v>45506</v>
      </c>
      <c r="B227" s="9">
        <f t="shared" si="15"/>
        <v>413</v>
      </c>
      <c r="C227" s="11">
        <f t="shared" si="12"/>
        <v>4.0739162555620316E-2</v>
      </c>
      <c r="D227" s="12">
        <f t="shared" si="13"/>
        <v>1.5888273396691923</v>
      </c>
    </row>
    <row r="228" spans="1:4" x14ac:dyDescent="0.25">
      <c r="A228" s="13">
        <f t="shared" si="14"/>
        <v>45520</v>
      </c>
      <c r="B228" s="9">
        <f t="shared" si="15"/>
        <v>415</v>
      </c>
      <c r="C228" s="11">
        <f t="shared" si="12"/>
        <v>3.9720683491729809E-2</v>
      </c>
      <c r="D228" s="12">
        <f t="shared" si="13"/>
        <v>1.5491066561774625</v>
      </c>
    </row>
    <row r="229" spans="1:4" x14ac:dyDescent="0.25">
      <c r="A229" s="13">
        <f t="shared" si="14"/>
        <v>45534</v>
      </c>
      <c r="B229" s="9">
        <f t="shared" si="15"/>
        <v>417</v>
      </c>
      <c r="C229" s="11">
        <f t="shared" si="12"/>
        <v>3.8727666404436561E-2</v>
      </c>
      <c r="D229" s="12">
        <f t="shared" si="13"/>
        <v>1.510378989773026</v>
      </c>
    </row>
    <row r="230" spans="1:4" x14ac:dyDescent="0.25">
      <c r="A230" s="13">
        <f t="shared" si="14"/>
        <v>45548</v>
      </c>
      <c r="B230" s="9">
        <f t="shared" si="15"/>
        <v>419</v>
      </c>
      <c r="C230" s="11">
        <f t="shared" si="12"/>
        <v>3.7759474744325644E-2</v>
      </c>
      <c r="D230" s="12">
        <f t="shared" si="13"/>
        <v>1.4726195150287003</v>
      </c>
    </row>
    <row r="231" spans="1:4" x14ac:dyDescent="0.25">
      <c r="A231" s="13">
        <f t="shared" si="14"/>
        <v>45562</v>
      </c>
      <c r="B231" s="9">
        <f t="shared" si="15"/>
        <v>421</v>
      </c>
      <c r="C231" s="11">
        <f t="shared" si="12"/>
        <v>3.6815487875717506E-2</v>
      </c>
      <c r="D231" s="12">
        <f t="shared" si="13"/>
        <v>1.4358040271529828</v>
      </c>
    </row>
    <row r="232" spans="1:4" x14ac:dyDescent="0.25">
      <c r="A232" s="13">
        <f t="shared" si="14"/>
        <v>45576</v>
      </c>
      <c r="B232" s="9">
        <f t="shared" si="15"/>
        <v>423</v>
      </c>
      <c r="C232" s="11">
        <f t="shared" si="12"/>
        <v>3.5895100678824572E-2</v>
      </c>
      <c r="D232" s="12">
        <f t="shared" si="13"/>
        <v>1.3999089264741582</v>
      </c>
    </row>
    <row r="233" spans="1:4" x14ac:dyDescent="0.25">
      <c r="A233" s="13">
        <f t="shared" si="14"/>
        <v>45590</v>
      </c>
      <c r="B233" s="9">
        <f t="shared" si="15"/>
        <v>425</v>
      </c>
      <c r="C233" s="11">
        <f t="shared" si="12"/>
        <v>3.4997723161853955E-2</v>
      </c>
      <c r="D233" s="12">
        <f t="shared" si="13"/>
        <v>1.3649112033123043</v>
      </c>
    </row>
    <row r="234" spans="1:4" x14ac:dyDescent="0.25">
      <c r="A234" s="13">
        <f t="shared" si="14"/>
        <v>45604</v>
      </c>
      <c r="B234" s="9">
        <f t="shared" si="15"/>
        <v>427</v>
      </c>
      <c r="C234" s="11">
        <f t="shared" si="12"/>
        <v>3.4122780082807606E-2</v>
      </c>
      <c r="D234" s="12">
        <f t="shared" si="13"/>
        <v>1.3307884232294966</v>
      </c>
    </row>
    <row r="235" spans="1:4" x14ac:dyDescent="0.25">
      <c r="A235" s="13">
        <f t="shared" si="14"/>
        <v>45618</v>
      </c>
      <c r="B235" s="9">
        <f t="shared" si="15"/>
        <v>429</v>
      </c>
      <c r="C235" s="11">
        <f t="shared" si="12"/>
        <v>3.3269710580737417E-2</v>
      </c>
      <c r="D235" s="12">
        <f t="shared" si="13"/>
        <v>1.2975187126487593</v>
      </c>
    </row>
    <row r="236" spans="1:4" x14ac:dyDescent="0.25">
      <c r="A236" s="13">
        <f t="shared" si="14"/>
        <v>45632</v>
      </c>
      <c r="B236" s="9">
        <f t="shared" si="15"/>
        <v>431</v>
      </c>
      <c r="C236" s="11">
        <f t="shared" si="12"/>
        <v>3.2437967816218986E-2</v>
      </c>
      <c r="D236" s="12">
        <f t="shared" si="13"/>
        <v>1.2650807448325403</v>
      </c>
    </row>
    <row r="237" spans="1:4" x14ac:dyDescent="0.25">
      <c r="A237" s="13">
        <f t="shared" si="14"/>
        <v>45646</v>
      </c>
      <c r="B237" s="9">
        <f t="shared" si="15"/>
        <v>433</v>
      </c>
      <c r="C237" s="11">
        <f t="shared" si="12"/>
        <v>3.1627018620813505E-2</v>
      </c>
      <c r="D237" s="12">
        <f t="shared" si="13"/>
        <v>1.2334537262117269</v>
      </c>
    </row>
    <row r="238" spans="1:4" x14ac:dyDescent="0.25">
      <c r="A238" s="13">
        <f t="shared" si="14"/>
        <v>45660</v>
      </c>
      <c r="B238" s="9">
        <f t="shared" si="15"/>
        <v>435</v>
      </c>
      <c r="C238" s="11">
        <f t="shared" si="12"/>
        <v>3.0836343155293173E-2</v>
      </c>
      <c r="D238" s="12">
        <f t="shared" si="13"/>
        <v>1.2026173830564337</v>
      </c>
    </row>
    <row r="239" spans="1:4" x14ac:dyDescent="0.25">
      <c r="A239" s="13">
        <f t="shared" si="14"/>
        <v>45674</v>
      </c>
      <c r="B239" s="9">
        <f t="shared" si="15"/>
        <v>437</v>
      </c>
      <c r="C239" s="11">
        <f t="shared" si="12"/>
        <v>3.0065434576410845E-2</v>
      </c>
      <c r="D239" s="12">
        <f t="shared" si="13"/>
        <v>1.1725519484800229</v>
      </c>
    </row>
    <row r="240" spans="1:4" x14ac:dyDescent="0.25">
      <c r="A240" s="13">
        <f t="shared" si="14"/>
        <v>45688</v>
      </c>
      <c r="B240" s="9">
        <f t="shared" si="15"/>
        <v>439</v>
      </c>
      <c r="C240" s="11">
        <f t="shared" si="12"/>
        <v>2.9313798712000572E-2</v>
      </c>
      <c r="D240" s="12">
        <f t="shared" si="13"/>
        <v>1.1432381497680222</v>
      </c>
    </row>
    <row r="241" spans="1:4" x14ac:dyDescent="0.25">
      <c r="A241" s="13">
        <f t="shared" si="14"/>
        <v>45702</v>
      </c>
      <c r="B241" s="9">
        <f t="shared" si="15"/>
        <v>441</v>
      </c>
      <c r="C241" s="11">
        <f t="shared" si="12"/>
        <v>2.8580953744200555E-2</v>
      </c>
      <c r="D241" s="12">
        <f t="shared" si="13"/>
        <v>1.1146571960238216</v>
      </c>
    </row>
    <row r="242" spans="1:4" x14ac:dyDescent="0.25">
      <c r="A242" s="13">
        <f t="shared" si="14"/>
        <v>45716</v>
      </c>
      <c r="B242" s="9">
        <f t="shared" si="15"/>
        <v>443</v>
      </c>
      <c r="C242" s="11">
        <f t="shared" si="12"/>
        <v>2.7866429900595541E-2</v>
      </c>
      <c r="D242" s="12">
        <f t="shared" si="13"/>
        <v>1.0867907661232261</v>
      </c>
    </row>
    <row r="243" spans="1:4" x14ac:dyDescent="0.25">
      <c r="A243" s="13">
        <f t="shared" si="14"/>
        <v>45730</v>
      </c>
      <c r="B243" s="9">
        <f t="shared" si="15"/>
        <v>445</v>
      </c>
      <c r="C243" s="11">
        <f t="shared" si="12"/>
        <v>2.7169769153080652E-2</v>
      </c>
      <c r="D243" s="12">
        <f t="shared" si="13"/>
        <v>1.0596209969701456</v>
      </c>
    </row>
    <row r="244" spans="1:4" x14ac:dyDescent="0.25">
      <c r="A244" s="13">
        <f t="shared" si="14"/>
        <v>45744</v>
      </c>
      <c r="B244" s="9">
        <f t="shared" si="15"/>
        <v>447</v>
      </c>
      <c r="C244" s="11">
        <f t="shared" si="12"/>
        <v>2.6490524924253637E-2</v>
      </c>
      <c r="D244" s="12">
        <f t="shared" si="13"/>
        <v>1.0331304720458918</v>
      </c>
    </row>
    <row r="245" spans="1:4" x14ac:dyDescent="0.25">
      <c r="A245" s="13">
        <f t="shared" si="14"/>
        <v>45758</v>
      </c>
      <c r="B245" s="9">
        <f t="shared" si="15"/>
        <v>449</v>
      </c>
      <c r="C245" s="11">
        <f t="shared" si="12"/>
        <v>2.5828261801147296E-2</v>
      </c>
      <c r="D245" s="12">
        <f t="shared" si="13"/>
        <v>1.0073022102447444</v>
      </c>
    </row>
    <row r="246" spans="1:4" x14ac:dyDescent="0.25">
      <c r="A246" s="13">
        <f t="shared" si="14"/>
        <v>45772</v>
      </c>
      <c r="B246" s="9">
        <f t="shared" si="15"/>
        <v>451</v>
      </c>
      <c r="C246" s="11">
        <f t="shared" si="12"/>
        <v>2.5182555256118611E-2</v>
      </c>
      <c r="D246" s="12">
        <f t="shared" si="13"/>
        <v>0.98211965498862586</v>
      </c>
    </row>
    <row r="247" spans="1:4" x14ac:dyDescent="0.25">
      <c r="A247" s="13">
        <f t="shared" si="14"/>
        <v>45786</v>
      </c>
      <c r="B247" s="9">
        <f t="shared" si="15"/>
        <v>453</v>
      </c>
      <c r="C247" s="11">
        <f t="shared" si="12"/>
        <v>2.5000000000000001E-2</v>
      </c>
      <c r="D247" s="12">
        <f t="shared" si="13"/>
        <v>0.95711965498862583</v>
      </c>
    </row>
    <row r="248" spans="1:4" x14ac:dyDescent="0.25">
      <c r="A248" s="13">
        <f t="shared" si="14"/>
        <v>45800</v>
      </c>
      <c r="B248" s="9">
        <f t="shared" si="15"/>
        <v>455</v>
      </c>
      <c r="C248" s="11">
        <f t="shared" si="12"/>
        <v>2.5000000000000001E-2</v>
      </c>
      <c r="D248" s="12">
        <f t="shared" si="13"/>
        <v>0.93211965498862581</v>
      </c>
    </row>
    <row r="249" spans="1:4" x14ac:dyDescent="0.25">
      <c r="A249" s="13">
        <f t="shared" si="14"/>
        <v>45814</v>
      </c>
      <c r="B249" s="9">
        <f t="shared" si="15"/>
        <v>457</v>
      </c>
      <c r="C249" s="11">
        <f t="shared" si="12"/>
        <v>2.5000000000000001E-2</v>
      </c>
      <c r="D249" s="12">
        <f t="shared" si="13"/>
        <v>0.90711965498862579</v>
      </c>
    </row>
    <row r="250" spans="1:4" x14ac:dyDescent="0.25">
      <c r="A250" s="13">
        <f t="shared" si="14"/>
        <v>45828</v>
      </c>
      <c r="B250" s="9">
        <f t="shared" si="15"/>
        <v>459</v>
      </c>
      <c r="C250" s="11">
        <f t="shared" si="12"/>
        <v>2.5000000000000001E-2</v>
      </c>
      <c r="D250" s="12">
        <f t="shared" si="13"/>
        <v>0.88211965498862577</v>
      </c>
    </row>
    <row r="251" spans="1:4" x14ac:dyDescent="0.25">
      <c r="A251" s="13">
        <f t="shared" si="14"/>
        <v>45842</v>
      </c>
      <c r="B251" s="9">
        <f t="shared" si="15"/>
        <v>461</v>
      </c>
      <c r="C251" s="11">
        <f t="shared" si="12"/>
        <v>2.5000000000000001E-2</v>
      </c>
      <c r="D251" s="12">
        <f t="shared" si="13"/>
        <v>0.85711965498862575</v>
      </c>
    </row>
    <row r="252" spans="1:4" x14ac:dyDescent="0.25">
      <c r="A252" s="13">
        <f t="shared" si="14"/>
        <v>45856</v>
      </c>
      <c r="B252" s="9">
        <f t="shared" si="15"/>
        <v>463</v>
      </c>
      <c r="C252" s="11">
        <f t="shared" si="12"/>
        <v>2.5000000000000001E-2</v>
      </c>
      <c r="D252" s="12">
        <f t="shared" si="13"/>
        <v>0.83211965498862572</v>
      </c>
    </row>
    <row r="253" spans="1:4" x14ac:dyDescent="0.25">
      <c r="A253" s="13">
        <f t="shared" si="14"/>
        <v>45870</v>
      </c>
      <c r="B253" s="9">
        <f t="shared" si="15"/>
        <v>465</v>
      </c>
      <c r="C253" s="11">
        <f t="shared" si="12"/>
        <v>2.5000000000000001E-2</v>
      </c>
      <c r="D253" s="12">
        <f t="shared" si="13"/>
        <v>0.8071196549886257</v>
      </c>
    </row>
    <row r="254" spans="1:4" x14ac:dyDescent="0.25">
      <c r="A254" s="13">
        <f t="shared" si="14"/>
        <v>45884</v>
      </c>
      <c r="B254" s="9">
        <f t="shared" si="15"/>
        <v>467</v>
      </c>
      <c r="C254" s="11">
        <f t="shared" si="12"/>
        <v>2.5000000000000001E-2</v>
      </c>
      <c r="D254" s="12">
        <f t="shared" si="13"/>
        <v>0.78211965498862568</v>
      </c>
    </row>
    <row r="255" spans="1:4" x14ac:dyDescent="0.25">
      <c r="A255" s="13">
        <f t="shared" si="14"/>
        <v>45898</v>
      </c>
      <c r="B255" s="9">
        <f t="shared" si="15"/>
        <v>469</v>
      </c>
      <c r="C255" s="11">
        <f t="shared" si="12"/>
        <v>2.5000000000000001E-2</v>
      </c>
      <c r="D255" s="12">
        <f t="shared" si="13"/>
        <v>0.75711965498862566</v>
      </c>
    </row>
    <row r="256" spans="1:4" x14ac:dyDescent="0.25">
      <c r="A256" s="13">
        <f t="shared" si="14"/>
        <v>45912</v>
      </c>
      <c r="B256" s="9">
        <f t="shared" si="15"/>
        <v>471</v>
      </c>
      <c r="C256" s="11">
        <f t="shared" si="12"/>
        <v>2.5000000000000001E-2</v>
      </c>
      <c r="D256" s="12">
        <f t="shared" si="13"/>
        <v>0.73211965498862563</v>
      </c>
    </row>
    <row r="257" spans="1:4" x14ac:dyDescent="0.25">
      <c r="A257" s="13">
        <f t="shared" si="14"/>
        <v>45926</v>
      </c>
      <c r="B257" s="9">
        <f t="shared" si="15"/>
        <v>473</v>
      </c>
      <c r="C257" s="11">
        <f t="shared" si="12"/>
        <v>2.5000000000000001E-2</v>
      </c>
      <c r="D257" s="12">
        <f t="shared" si="13"/>
        <v>0.70711965498862561</v>
      </c>
    </row>
    <row r="258" spans="1:4" x14ac:dyDescent="0.25">
      <c r="A258" s="13">
        <f t="shared" si="14"/>
        <v>45940</v>
      </c>
      <c r="B258" s="9">
        <f t="shared" si="15"/>
        <v>475</v>
      </c>
      <c r="C258" s="11">
        <f t="shared" si="12"/>
        <v>2.5000000000000001E-2</v>
      </c>
      <c r="D258" s="12">
        <f t="shared" si="13"/>
        <v>0.68211965498862559</v>
      </c>
    </row>
    <row r="259" spans="1:4" x14ac:dyDescent="0.25">
      <c r="A259" s="13">
        <f t="shared" si="14"/>
        <v>45954</v>
      </c>
      <c r="B259" s="9">
        <f t="shared" si="15"/>
        <v>477</v>
      </c>
      <c r="C259" s="11">
        <f t="shared" si="12"/>
        <v>2.5000000000000001E-2</v>
      </c>
      <c r="D259" s="12">
        <f t="shared" si="13"/>
        <v>0.65711965498862557</v>
      </c>
    </row>
    <row r="260" spans="1:4" x14ac:dyDescent="0.25">
      <c r="A260" s="13">
        <f t="shared" si="14"/>
        <v>45968</v>
      </c>
      <c r="B260" s="9">
        <f t="shared" si="15"/>
        <v>479</v>
      </c>
      <c r="C260" s="11">
        <f t="shared" si="12"/>
        <v>2.5000000000000001E-2</v>
      </c>
      <c r="D260" s="12">
        <f t="shared" si="13"/>
        <v>0.63211965498862555</v>
      </c>
    </row>
    <row r="261" spans="1:4" x14ac:dyDescent="0.25">
      <c r="A261" s="13">
        <f t="shared" si="14"/>
        <v>45982</v>
      </c>
      <c r="B261" s="9">
        <f t="shared" si="15"/>
        <v>481</v>
      </c>
      <c r="C261" s="11">
        <f t="shared" si="12"/>
        <v>2.5000000000000001E-2</v>
      </c>
      <c r="D261" s="12">
        <f t="shared" si="13"/>
        <v>0.60711965498862552</v>
      </c>
    </row>
    <row r="262" spans="1:4" x14ac:dyDescent="0.25">
      <c r="A262" s="13">
        <f t="shared" si="14"/>
        <v>45996</v>
      </c>
      <c r="B262" s="9">
        <f t="shared" si="15"/>
        <v>483</v>
      </c>
      <c r="C262" s="11">
        <f t="shared" si="12"/>
        <v>2.5000000000000001E-2</v>
      </c>
      <c r="D262" s="12">
        <f t="shared" si="13"/>
        <v>0.5821196549886255</v>
      </c>
    </row>
    <row r="263" spans="1:4" x14ac:dyDescent="0.25">
      <c r="A263" s="13">
        <f t="shared" si="14"/>
        <v>46010</v>
      </c>
      <c r="B263" s="9">
        <f t="shared" si="15"/>
        <v>485</v>
      </c>
      <c r="C263" s="11">
        <f t="shared" si="12"/>
        <v>2.5000000000000001E-2</v>
      </c>
      <c r="D263" s="12">
        <f t="shared" si="13"/>
        <v>0.55711965498862548</v>
      </c>
    </row>
    <row r="264" spans="1:4" x14ac:dyDescent="0.25">
      <c r="A264" s="13">
        <f t="shared" si="14"/>
        <v>46024</v>
      </c>
      <c r="B264" s="9">
        <f t="shared" si="15"/>
        <v>487</v>
      </c>
      <c r="C264" s="11">
        <f t="shared" si="12"/>
        <v>2.5000000000000001E-2</v>
      </c>
      <c r="D264" s="12">
        <f t="shared" si="13"/>
        <v>0.53211965498862546</v>
      </c>
    </row>
    <row r="265" spans="1:4" x14ac:dyDescent="0.25">
      <c r="A265" s="13">
        <f t="shared" si="14"/>
        <v>46038</v>
      </c>
      <c r="B265" s="9">
        <f t="shared" si="15"/>
        <v>489</v>
      </c>
      <c r="C265" s="11">
        <f t="shared" si="12"/>
        <v>2.5000000000000001E-2</v>
      </c>
      <c r="D265" s="12">
        <f t="shared" si="13"/>
        <v>0.50711965498862543</v>
      </c>
    </row>
    <row r="266" spans="1:4" x14ac:dyDescent="0.25">
      <c r="A266" s="13">
        <f t="shared" si="14"/>
        <v>46052</v>
      </c>
      <c r="B266" s="9">
        <f t="shared" si="15"/>
        <v>491</v>
      </c>
      <c r="C266" s="11">
        <f t="shared" si="12"/>
        <v>2.5000000000000001E-2</v>
      </c>
      <c r="D266" s="12">
        <f t="shared" si="13"/>
        <v>0.48211965498862541</v>
      </c>
    </row>
    <row r="267" spans="1:4" x14ac:dyDescent="0.25">
      <c r="A267" s="13">
        <f t="shared" si="14"/>
        <v>46066</v>
      </c>
      <c r="B267" s="9">
        <f t="shared" si="15"/>
        <v>493</v>
      </c>
      <c r="C267" s="11">
        <f t="shared" si="12"/>
        <v>2.5000000000000001E-2</v>
      </c>
      <c r="D267" s="12">
        <f t="shared" si="13"/>
        <v>0.45711965498862539</v>
      </c>
    </row>
    <row r="268" spans="1:4" x14ac:dyDescent="0.25">
      <c r="A268" s="13">
        <f t="shared" si="14"/>
        <v>46080</v>
      </c>
      <c r="B268" s="9">
        <f t="shared" si="15"/>
        <v>495</v>
      </c>
      <c r="C268" s="11">
        <f t="shared" si="12"/>
        <v>2.5000000000000001E-2</v>
      </c>
      <c r="D268" s="12">
        <f t="shared" si="13"/>
        <v>0.43211965498862537</v>
      </c>
    </row>
    <row r="269" spans="1:4" x14ac:dyDescent="0.25">
      <c r="A269" s="13">
        <f t="shared" si="14"/>
        <v>46094</v>
      </c>
      <c r="B269" s="9">
        <f t="shared" si="15"/>
        <v>497</v>
      </c>
      <c r="C269" s="11">
        <f t="shared" si="12"/>
        <v>2.5000000000000001E-2</v>
      </c>
      <c r="D269" s="12">
        <f t="shared" si="13"/>
        <v>0.40711965498862535</v>
      </c>
    </row>
    <row r="270" spans="1:4" x14ac:dyDescent="0.25">
      <c r="A270" s="13">
        <f t="shared" si="14"/>
        <v>46108</v>
      </c>
      <c r="B270" s="9">
        <f t="shared" si="15"/>
        <v>499</v>
      </c>
      <c r="C270" s="11">
        <f t="shared" si="12"/>
        <v>2.5000000000000001E-2</v>
      </c>
      <c r="D270" s="12">
        <f t="shared" si="13"/>
        <v>0.38211965498862532</v>
      </c>
    </row>
    <row r="271" spans="1:4" x14ac:dyDescent="0.25">
      <c r="A271" s="13">
        <f t="shared" si="14"/>
        <v>46122</v>
      </c>
      <c r="B271" s="9">
        <f t="shared" si="15"/>
        <v>501</v>
      </c>
      <c r="C271" s="11">
        <f t="shared" si="12"/>
        <v>2.5000000000000001E-2</v>
      </c>
      <c r="D271" s="12">
        <f t="shared" si="13"/>
        <v>0.3571196549886253</v>
      </c>
    </row>
    <row r="272" spans="1:4" x14ac:dyDescent="0.25">
      <c r="A272" s="13">
        <f t="shared" si="14"/>
        <v>46136</v>
      </c>
      <c r="B272" s="9">
        <f t="shared" si="15"/>
        <v>503</v>
      </c>
      <c r="C272" s="11">
        <f t="shared" si="12"/>
        <v>2.5000000000000001E-2</v>
      </c>
      <c r="D272" s="12">
        <f t="shared" si="13"/>
        <v>0.33211965498862528</v>
      </c>
    </row>
    <row r="273" spans="1:4" x14ac:dyDescent="0.25">
      <c r="A273" s="13">
        <f t="shared" si="14"/>
        <v>46150</v>
      </c>
      <c r="B273" s="9">
        <f t="shared" si="15"/>
        <v>505</v>
      </c>
      <c r="C273" s="11">
        <f t="shared" si="12"/>
        <v>2.5000000000000001E-2</v>
      </c>
      <c r="D273" s="12">
        <f t="shared" si="13"/>
        <v>0.30711965498862526</v>
      </c>
    </row>
    <row r="274" spans="1:4" x14ac:dyDescent="0.25">
      <c r="A274" s="13">
        <f t="shared" si="14"/>
        <v>46164</v>
      </c>
      <c r="B274" s="9">
        <f t="shared" si="15"/>
        <v>507</v>
      </c>
      <c r="C274" s="11">
        <f t="shared" si="12"/>
        <v>2.5000000000000001E-2</v>
      </c>
      <c r="D274" s="12">
        <f t="shared" si="13"/>
        <v>0.28211965498862523</v>
      </c>
    </row>
    <row r="275" spans="1:4" x14ac:dyDescent="0.25">
      <c r="A275" s="13">
        <f t="shared" si="14"/>
        <v>46178</v>
      </c>
      <c r="B275" s="9">
        <f t="shared" si="15"/>
        <v>509</v>
      </c>
      <c r="C275" s="11">
        <f t="shared" si="12"/>
        <v>2.5000000000000001E-2</v>
      </c>
      <c r="D275" s="12">
        <f t="shared" si="13"/>
        <v>0.25711965498862521</v>
      </c>
    </row>
    <row r="276" spans="1:4" x14ac:dyDescent="0.25">
      <c r="A276" s="13">
        <f t="shared" si="14"/>
        <v>46192</v>
      </c>
      <c r="B276" s="9">
        <f t="shared" si="15"/>
        <v>511</v>
      </c>
      <c r="C276" s="11">
        <f t="shared" si="12"/>
        <v>2.5000000000000001E-2</v>
      </c>
      <c r="D276" s="12">
        <f t="shared" si="13"/>
        <v>0.23211965498862522</v>
      </c>
    </row>
    <row r="277" spans="1:4" x14ac:dyDescent="0.25">
      <c r="A277" s="13">
        <f t="shared" si="14"/>
        <v>46206</v>
      </c>
      <c r="B277" s="9">
        <f t="shared" si="15"/>
        <v>513</v>
      </c>
      <c r="C277" s="11">
        <f t="shared" si="12"/>
        <v>2.5000000000000001E-2</v>
      </c>
      <c r="D277" s="12">
        <f t="shared" si="13"/>
        <v>0.20711965498862522</v>
      </c>
    </row>
    <row r="278" spans="1:4" x14ac:dyDescent="0.25">
      <c r="A278" s="13">
        <f t="shared" si="14"/>
        <v>46220</v>
      </c>
      <c r="B278" s="9">
        <f t="shared" si="15"/>
        <v>515</v>
      </c>
      <c r="C278" s="11">
        <f t="shared" ref="C278:C295" si="16">IF(D277*D$16/100&lt;=0,0,IF(D277*D$16/100&lt;0.025,0.025,D277*D$16/100))</f>
        <v>2.5000000000000001E-2</v>
      </c>
      <c r="D278" s="12">
        <f t="shared" ref="D278:D285" si="17">IF(D277-C278&lt;=0,0,D277-C278)</f>
        <v>0.18211965498862523</v>
      </c>
    </row>
    <row r="279" spans="1:4" x14ac:dyDescent="0.25">
      <c r="A279" s="13">
        <f t="shared" ref="A279:A295" si="18">A278+$D$18</f>
        <v>46234</v>
      </c>
      <c r="B279" s="9">
        <f t="shared" ref="B279:B295" si="19">B278+($D$18/7)</f>
        <v>517</v>
      </c>
      <c r="C279" s="11">
        <f t="shared" si="16"/>
        <v>2.5000000000000001E-2</v>
      </c>
      <c r="D279" s="12">
        <f t="shared" si="17"/>
        <v>0.15711965498862523</v>
      </c>
    </row>
    <row r="280" spans="1:4" x14ac:dyDescent="0.25">
      <c r="A280" s="13">
        <f t="shared" si="18"/>
        <v>46248</v>
      </c>
      <c r="B280" s="9">
        <f t="shared" si="19"/>
        <v>519</v>
      </c>
      <c r="C280" s="11">
        <f t="shared" si="16"/>
        <v>2.5000000000000001E-2</v>
      </c>
      <c r="D280" s="12">
        <f t="shared" si="17"/>
        <v>0.13211965498862524</v>
      </c>
    </row>
    <row r="281" spans="1:4" x14ac:dyDescent="0.25">
      <c r="A281" s="13">
        <f t="shared" si="18"/>
        <v>46262</v>
      </c>
      <c r="B281" s="9">
        <f t="shared" si="19"/>
        <v>521</v>
      </c>
      <c r="C281" s="11">
        <f t="shared" si="16"/>
        <v>2.5000000000000001E-2</v>
      </c>
      <c r="D281" s="12">
        <f t="shared" si="17"/>
        <v>0.10711965498862525</v>
      </c>
    </row>
    <row r="282" spans="1:4" x14ac:dyDescent="0.25">
      <c r="A282" s="13">
        <f t="shared" si="18"/>
        <v>46276</v>
      </c>
      <c r="B282" s="9">
        <f t="shared" si="19"/>
        <v>523</v>
      </c>
      <c r="C282" s="11">
        <f t="shared" si="16"/>
        <v>2.5000000000000001E-2</v>
      </c>
      <c r="D282" s="12">
        <f t="shared" si="17"/>
        <v>8.2119654988625251E-2</v>
      </c>
    </row>
    <row r="283" spans="1:4" x14ac:dyDescent="0.25">
      <c r="A283" s="13">
        <f t="shared" si="18"/>
        <v>46290</v>
      </c>
      <c r="B283" s="9">
        <f t="shared" si="19"/>
        <v>525</v>
      </c>
      <c r="C283" s="11">
        <f t="shared" si="16"/>
        <v>2.5000000000000001E-2</v>
      </c>
      <c r="D283" s="12">
        <f t="shared" si="17"/>
        <v>5.711965498862525E-2</v>
      </c>
    </row>
    <row r="284" spans="1:4" x14ac:dyDescent="0.25">
      <c r="A284" s="13">
        <f t="shared" si="18"/>
        <v>46304</v>
      </c>
      <c r="B284" s="9">
        <f t="shared" si="19"/>
        <v>527</v>
      </c>
      <c r="C284" s="11">
        <f t="shared" si="16"/>
        <v>2.5000000000000001E-2</v>
      </c>
      <c r="D284" s="12">
        <f t="shared" si="17"/>
        <v>3.2119654988625249E-2</v>
      </c>
    </row>
    <row r="285" spans="1:4" x14ac:dyDescent="0.25">
      <c r="A285" s="13">
        <f t="shared" si="18"/>
        <v>46318</v>
      </c>
      <c r="B285" s="9">
        <f t="shared" si="19"/>
        <v>529</v>
      </c>
      <c r="C285" s="11">
        <f t="shared" si="16"/>
        <v>2.5000000000000001E-2</v>
      </c>
      <c r="D285" s="12">
        <f t="shared" si="17"/>
        <v>7.1196549886252472E-3</v>
      </c>
    </row>
    <row r="286" spans="1:4" x14ac:dyDescent="0.25">
      <c r="A286" s="13">
        <f t="shared" si="18"/>
        <v>46332</v>
      </c>
      <c r="B286" s="9">
        <f t="shared" si="19"/>
        <v>531</v>
      </c>
      <c r="C286" s="11">
        <f t="shared" si="16"/>
        <v>2.5000000000000001E-2</v>
      </c>
      <c r="D286" s="12">
        <f>IF(D285-C286&lt;=0,0,D285-C286)</f>
        <v>0</v>
      </c>
    </row>
    <row r="287" spans="1:4" x14ac:dyDescent="0.25">
      <c r="A287" s="13">
        <f t="shared" si="18"/>
        <v>46346</v>
      </c>
      <c r="B287" s="9">
        <f t="shared" si="19"/>
        <v>533</v>
      </c>
      <c r="C287" s="11">
        <f t="shared" si="16"/>
        <v>0</v>
      </c>
      <c r="D287" s="12">
        <f t="shared" ref="D287:D295" si="20">IF(D286-C287&lt;=0,0,D286-C287)</f>
        <v>0</v>
      </c>
    </row>
    <row r="288" spans="1:4" x14ac:dyDescent="0.25">
      <c r="A288" s="13">
        <f t="shared" si="18"/>
        <v>46360</v>
      </c>
      <c r="B288" s="9">
        <f t="shared" si="19"/>
        <v>535</v>
      </c>
      <c r="C288" s="11">
        <f t="shared" si="16"/>
        <v>0</v>
      </c>
      <c r="D288" s="12">
        <f t="shared" si="20"/>
        <v>0</v>
      </c>
    </row>
    <row r="289" spans="1:4" x14ac:dyDescent="0.25">
      <c r="A289" s="13">
        <f t="shared" si="18"/>
        <v>46374</v>
      </c>
      <c r="B289" s="9">
        <f t="shared" si="19"/>
        <v>537</v>
      </c>
      <c r="C289" s="11">
        <f t="shared" si="16"/>
        <v>0</v>
      </c>
      <c r="D289" s="12">
        <f t="shared" si="20"/>
        <v>0</v>
      </c>
    </row>
    <row r="290" spans="1:4" x14ac:dyDescent="0.25">
      <c r="A290" s="13">
        <f t="shared" si="18"/>
        <v>46388</v>
      </c>
      <c r="B290" s="9">
        <f t="shared" si="19"/>
        <v>539</v>
      </c>
      <c r="C290" s="11">
        <f t="shared" si="16"/>
        <v>0</v>
      </c>
      <c r="D290" s="12">
        <f t="shared" si="20"/>
        <v>0</v>
      </c>
    </row>
    <row r="291" spans="1:4" x14ac:dyDescent="0.25">
      <c r="A291" s="13">
        <f t="shared" si="18"/>
        <v>46402</v>
      </c>
      <c r="B291" s="9">
        <f t="shared" si="19"/>
        <v>541</v>
      </c>
      <c r="C291" s="11">
        <f t="shared" si="16"/>
        <v>0</v>
      </c>
      <c r="D291" s="12">
        <f t="shared" si="20"/>
        <v>0</v>
      </c>
    </row>
    <row r="292" spans="1:4" x14ac:dyDescent="0.25">
      <c r="A292" s="13">
        <f t="shared" si="18"/>
        <v>46416</v>
      </c>
      <c r="B292" s="9">
        <f t="shared" si="19"/>
        <v>543</v>
      </c>
      <c r="C292" s="11">
        <f t="shared" si="16"/>
        <v>0</v>
      </c>
      <c r="D292" s="12">
        <f t="shared" si="20"/>
        <v>0</v>
      </c>
    </row>
    <row r="293" spans="1:4" x14ac:dyDescent="0.25">
      <c r="A293" s="13">
        <f t="shared" si="18"/>
        <v>46430</v>
      </c>
      <c r="B293" s="9">
        <f t="shared" si="19"/>
        <v>545</v>
      </c>
      <c r="C293" s="11">
        <f t="shared" si="16"/>
        <v>0</v>
      </c>
      <c r="D293" s="12">
        <f t="shared" si="20"/>
        <v>0</v>
      </c>
    </row>
    <row r="294" spans="1:4" x14ac:dyDescent="0.25">
      <c r="A294" s="13">
        <f t="shared" si="18"/>
        <v>46444</v>
      </c>
      <c r="B294" s="9">
        <f t="shared" si="19"/>
        <v>547</v>
      </c>
      <c r="C294" s="11">
        <f t="shared" si="16"/>
        <v>0</v>
      </c>
      <c r="D294" s="12">
        <f t="shared" si="20"/>
        <v>0</v>
      </c>
    </row>
    <row r="295" spans="1:4" x14ac:dyDescent="0.25">
      <c r="A295" s="13">
        <f t="shared" si="18"/>
        <v>46458</v>
      </c>
      <c r="B295" s="9">
        <f t="shared" si="19"/>
        <v>549</v>
      </c>
      <c r="C295" s="11">
        <f t="shared" si="16"/>
        <v>0</v>
      </c>
      <c r="D295" s="12">
        <f t="shared" si="20"/>
        <v>0</v>
      </c>
    </row>
  </sheetData>
  <sheetProtection password="8649" sheet="1" objects="1" scenarios="1" selectLockedCells="1"/>
  <dataValidations count="1">
    <dataValidation type="decimal" errorStyle="warning" operator="lessThanOrEqual" allowBlank="1" showErrorMessage="1" errorTitle="Recommended rate exceeded" error="Please note that the recommended taper rate is exceeded" sqref="D16">
      <formula1>10</formula1>
    </dataValidation>
  </dataValidations>
  <pageMargins left="0.7" right="0.7" top="0.75" bottom="0.75" header="0.3" footer="0.3"/>
  <pageSetup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By_Weight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craig.breckenridge</dc:creator>
  <cp:lastModifiedBy>Victor</cp:lastModifiedBy>
  <dcterms:created xsi:type="dcterms:W3CDTF">2016-03-22T01:54:05Z</dcterms:created>
  <dcterms:modified xsi:type="dcterms:W3CDTF">2016-09-19T11:22:24Z</dcterms:modified>
</cp:coreProperties>
</file>