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135" windowWidth="20190" windowHeight="8505" activeTab="0"/>
  </bookViews>
  <sheets>
    <sheet name="Prisliste" sheetId="1" r:id="rId1"/>
    <sheet name="Bestilling" sheetId="2" r:id="rId2"/>
    <sheet name="Ark3" sheetId="3" r:id="rId3"/>
    <sheet name="Ark4" sheetId="4" r:id="rId4"/>
  </sheets>
  <definedNames>
    <definedName name="Del2_Varenr">'Prisliste'!$B$5:$B$10</definedName>
  </definedNames>
  <calcPr fullCalcOnLoad="1"/>
</workbook>
</file>

<file path=xl/sharedStrings.xml><?xml version="1.0" encoding="utf-8"?>
<sst xmlns="http://schemas.openxmlformats.org/spreadsheetml/2006/main" count="25" uniqueCount="16">
  <si>
    <t>Varenr</t>
  </si>
  <si>
    <t>Antal</t>
  </si>
  <si>
    <t>Pris (kr)</t>
  </si>
  <si>
    <t>Prisliste</t>
  </si>
  <si>
    <t>Betillingsliste</t>
  </si>
  <si>
    <t>Søgeresultater:</t>
  </si>
  <si>
    <t>K 920248</t>
  </si>
  <si>
    <t>K 920250</t>
  </si>
  <si>
    <t>K 920252</t>
  </si>
  <si>
    <t>K 920253</t>
  </si>
  <si>
    <t>Del1.Varenr.</t>
  </si>
  <si>
    <t>Del2.Varenr.</t>
  </si>
  <si>
    <t xml:space="preserve">Varenummer: </t>
  </si>
  <si>
    <t>I alt:</t>
  </si>
  <si>
    <t>G 920251</t>
  </si>
  <si>
    <t>S 920249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</si>
</sst>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9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6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A7D0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3F3F76"/>
      <name val="Arial Narrow"/>
      <family val="2"/>
    </font>
    <font>
      <b/>
      <sz val="10"/>
      <color theme="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9C0006"/>
      <name val="Arial Narrow"/>
      <family val="2"/>
    </font>
    <font>
      <b/>
      <sz val="10"/>
      <color theme="3" tint="0.39998000860214233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/>
    </xf>
    <xf numFmtId="0" fontId="35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5" fontId="35" fillId="0" borderId="14" xfId="39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5" fontId="35" fillId="0" borderId="14" xfId="39" applyNumberFormat="1" applyFont="1" applyBorder="1" applyAlignment="1">
      <alignment horizontal="center"/>
    </xf>
    <xf numFmtId="0" fontId="0" fillId="0" borderId="0" xfId="0" applyAlignment="1">
      <alignment horizontal="left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2</xdr:row>
      <xdr:rowOff>0</xdr:rowOff>
    </xdr:from>
    <xdr:to>
      <xdr:col>16</xdr:col>
      <xdr:colOff>142875</xdr:colOff>
      <xdr:row>26</xdr:row>
      <xdr:rowOff>28575</xdr:rowOff>
    </xdr:to>
    <xdr:sp>
      <xdr:nvSpPr>
        <xdr:cNvPr id="1" name="Tekstboks 1"/>
        <xdr:cNvSpPr txBox="1">
          <a:spLocks noChangeArrowheads="1"/>
        </xdr:cNvSpPr>
      </xdr:nvSpPr>
      <xdr:spPr>
        <a:xfrm>
          <a:off x="4410075" y="323850"/>
          <a:ext cx="6400800" cy="393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 den laves så man ser bort fra bogstavet, og kun søger på nummeret?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Svar 1: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er oprettet en liste (Del2_Varenr - B5:B10) i D15, så der kan søges på de eksisterende/unikke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varenumre , uden foranstående bogstav.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Såfremt der ikke ønskes nogen liste, skal cellens værdi ændres til "Vilkårlig værdi" i "Data", "Datavalidering".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nemheds skyld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 varenummeret delt, således at tal-delen står i kolonne B og den alfabetiske-del står i kolonne 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 æstetiske hensyn er kolonne Bs og Cs kolonnebredde sat til "0" (nul), hvorfor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kolonnerne ikke er synlige.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Spg 2: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 den laves på samme måde, som når man søger i tekst, hvor man bliver ledt ned til den aktuelle række, så man kan rette antallet.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Svar 2: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Varenumrene i kolonne D (D4:D10) er formaterede med betinget formatering, således at den celler som har samme værdi som søgeresultatet (D19), markeres med grøn.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er skrevet en makro som flytter curseren til den celle som er identisk med søgeværdien,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når der trykkes på "Find antal for varenummer". </a:t>
          </a:r>
        </a:p>
      </xdr:txBody>
    </xdr:sp>
    <xdr:clientData/>
  </xdr:twoCellAnchor>
  <xdr:twoCellAnchor editAs="absolute">
    <xdr:from>
      <xdr:col>3</xdr:col>
      <xdr:colOff>600075</xdr:colOff>
      <xdr:row>21</xdr:row>
      <xdr:rowOff>57150</xdr:rowOff>
    </xdr:from>
    <xdr:to>
      <xdr:col>5</xdr:col>
      <xdr:colOff>228600</xdr:colOff>
      <xdr:row>24</xdr:row>
      <xdr:rowOff>38100</xdr:rowOff>
    </xdr:to>
    <xdr:sp macro="[0]!Find_Celle">
      <xdr:nvSpPr>
        <xdr:cNvPr id="2" name="Tekstboks 2"/>
        <xdr:cNvSpPr txBox="1">
          <a:spLocks noChangeArrowheads="1"/>
        </xdr:cNvSpPr>
      </xdr:nvSpPr>
      <xdr:spPr>
        <a:xfrm>
          <a:off x="1362075" y="3476625"/>
          <a:ext cx="1152525" cy="46672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Find antal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for varenummer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85725</xdr:colOff>
      <xdr:row>4</xdr:row>
      <xdr:rowOff>57150</xdr:rowOff>
    </xdr:from>
    <xdr:to>
      <xdr:col>6</xdr:col>
      <xdr:colOff>333375</xdr:colOff>
      <xdr:row>6</xdr:row>
      <xdr:rowOff>85725</xdr:rowOff>
    </xdr:to>
    <xdr:sp macro="[0]!Sorter">
      <xdr:nvSpPr>
        <xdr:cNvPr id="1" name="Tekstboks 1"/>
        <xdr:cNvSpPr txBox="1">
          <a:spLocks noChangeArrowheads="1"/>
        </xdr:cNvSpPr>
      </xdr:nvSpPr>
      <xdr:spPr>
        <a:xfrm>
          <a:off x="2962275" y="533400"/>
          <a:ext cx="781050" cy="35242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Sorter</a:t>
          </a:r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9</xdr:col>
      <xdr:colOff>57150</xdr:colOff>
      <xdr:row>12</xdr:row>
      <xdr:rowOff>28575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2981325" y="1028700"/>
          <a:ext cx="20859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Makro "Sorter"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Sorterer 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5:c10 i stigende rækkefølge.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1:F21"/>
  <sheetViews>
    <sheetView showGridLines="0" tabSelected="1" zoomScalePageLayoutView="0" workbookViewId="0" topLeftCell="A1">
      <selection activeCell="E9" sqref="E9"/>
    </sheetView>
  </sheetViews>
  <sheetFormatPr defaultColWidth="13.33203125" defaultRowHeight="12.75"/>
  <cols>
    <col min="1" max="1" width="13.33203125" style="0" customWidth="1"/>
    <col min="2" max="3" width="13.33203125" style="0" hidden="1" customWidth="1"/>
  </cols>
  <sheetData>
    <row r="1" spans="2:4" ht="12.75">
      <c r="B1" s="6"/>
      <c r="C1" s="6"/>
      <c r="D1" s="6" t="s">
        <v>3</v>
      </c>
    </row>
    <row r="3" spans="2:6" ht="12.75">
      <c r="B3" s="15" t="s">
        <v>11</v>
      </c>
      <c r="C3" s="15" t="s">
        <v>10</v>
      </c>
      <c r="D3" s="15" t="s">
        <v>0</v>
      </c>
      <c r="E3" s="15" t="s">
        <v>1</v>
      </c>
      <c r="F3" s="16" t="s">
        <v>2</v>
      </c>
    </row>
    <row r="4" spans="2:6" ht="12.75">
      <c r="B4" s="17"/>
      <c r="C4" s="17"/>
      <c r="D4" s="17"/>
      <c r="E4" s="18"/>
      <c r="F4" s="19"/>
    </row>
    <row r="5" spans="2:6" ht="12.75">
      <c r="B5" s="20">
        <f aca="true" t="shared" si="0" ref="B5:B10">+ABS(RIGHT(D5,6))</f>
        <v>920248</v>
      </c>
      <c r="C5" s="20" t="str">
        <f aca="true" t="shared" si="1" ref="C5:C10">+LEFT(D5,2)</f>
        <v>K </v>
      </c>
      <c r="D5" s="26" t="s">
        <v>6</v>
      </c>
      <c r="E5" s="21">
        <v>1</v>
      </c>
      <c r="F5" s="22">
        <v>23</v>
      </c>
    </row>
    <row r="6" spans="2:6" ht="12.75">
      <c r="B6" s="20">
        <f t="shared" si="0"/>
        <v>920249</v>
      </c>
      <c r="C6" s="20" t="str">
        <f t="shared" si="1"/>
        <v>S </v>
      </c>
      <c r="D6" s="26" t="s">
        <v>15</v>
      </c>
      <c r="E6" s="21">
        <v>2</v>
      </c>
      <c r="F6" s="22">
        <v>45</v>
      </c>
    </row>
    <row r="7" spans="2:6" ht="12.75">
      <c r="B7" s="20">
        <f t="shared" si="0"/>
        <v>920250</v>
      </c>
      <c r="C7" s="20" t="str">
        <f t="shared" si="1"/>
        <v>K </v>
      </c>
      <c r="D7" s="26" t="s">
        <v>7</v>
      </c>
      <c r="E7" s="21">
        <v>3</v>
      </c>
      <c r="F7" s="22">
        <v>32</v>
      </c>
    </row>
    <row r="8" spans="2:6" ht="12.75">
      <c r="B8" s="20">
        <f t="shared" si="0"/>
        <v>920251</v>
      </c>
      <c r="C8" s="20" t="str">
        <f t="shared" si="1"/>
        <v>G </v>
      </c>
      <c r="D8" s="26" t="s">
        <v>14</v>
      </c>
      <c r="E8" s="21">
        <v>4</v>
      </c>
      <c r="F8" s="22">
        <v>44</v>
      </c>
    </row>
    <row r="9" spans="2:6" ht="12.75">
      <c r="B9" s="20">
        <f t="shared" si="0"/>
        <v>920252</v>
      </c>
      <c r="C9" s="20" t="str">
        <f t="shared" si="1"/>
        <v>K </v>
      </c>
      <c r="D9" s="26" t="s">
        <v>8</v>
      </c>
      <c r="E9" s="21">
        <v>5</v>
      </c>
      <c r="F9" s="22">
        <v>32</v>
      </c>
    </row>
    <row r="10" spans="2:6" ht="12.75">
      <c r="B10" s="23">
        <f t="shared" si="0"/>
        <v>920253</v>
      </c>
      <c r="C10" s="23" t="str">
        <f t="shared" si="1"/>
        <v>K </v>
      </c>
      <c r="D10" s="27" t="s">
        <v>9</v>
      </c>
      <c r="E10" s="24">
        <v>6</v>
      </c>
      <c r="F10" s="25">
        <v>45</v>
      </c>
    </row>
    <row r="12" spans="2:6" ht="12.75">
      <c r="B12" s="7" t="str">
        <f>COUNT(B5:B10)&amp;" varer i alt"</f>
        <v>6 varer i alt</v>
      </c>
      <c r="C12" s="7"/>
      <c r="D12" s="7" t="str">
        <f>+B12</f>
        <v>6 varer i alt</v>
      </c>
      <c r="E12" s="30" t="s">
        <v>13</v>
      </c>
      <c r="F12" s="29">
        <f>+SUMPRODUCT((E5:E10)*(F5:F10))</f>
        <v>815</v>
      </c>
    </row>
    <row r="14" ht="13.5" thickBot="1"/>
    <row r="15" spans="4:5" ht="13.5" thickBot="1">
      <c r="D15" s="32" t="s">
        <v>12</v>
      </c>
      <c r="E15" s="13">
        <v>920252</v>
      </c>
    </row>
    <row r="16" ht="12.75">
      <c r="E16" s="12"/>
    </row>
    <row r="17" ht="12.75">
      <c r="D17" t="s">
        <v>5</v>
      </c>
    </row>
    <row r="18" spans="2:6" ht="12.75">
      <c r="B18" s="15" t="s">
        <v>11</v>
      </c>
      <c r="C18" s="15" t="s">
        <v>10</v>
      </c>
      <c r="D18" s="7" t="s">
        <v>0</v>
      </c>
      <c r="E18" s="7" t="s">
        <v>1</v>
      </c>
      <c r="F18" s="28" t="s">
        <v>2</v>
      </c>
    </row>
    <row r="19" spans="2:6" ht="12.75">
      <c r="B19" s="3">
        <f>+IF(AND($E15&gt;=$B5,$E15&lt;=$B10),VLOOKUP($E15,$B5:$F10,1,FALSE),"Fejl")</f>
        <v>920252</v>
      </c>
      <c r="C19" s="3" t="str">
        <f>+VLOOKUP(B19,B5:C10,2,FALSE)</f>
        <v>K </v>
      </c>
      <c r="D19" s="7" t="str">
        <f>+CONCATENATE(C19,B19)</f>
        <v>K 920252</v>
      </c>
      <c r="E19" s="7">
        <f>+IF(AND($E15&gt;=$B5,$E15&lt;=$B10),VLOOKUP($E15,$B5:$F10,4,FALSE),"Fejl")</f>
        <v>5</v>
      </c>
      <c r="F19" s="7">
        <f>+IF(AND($E15&gt;=$B5,$E15&lt;=$B10),VLOOKUP($E15,$B5:$F10,5,FALSE),"Fejl")</f>
        <v>32</v>
      </c>
    </row>
    <row r="21" ht="12.75">
      <c r="E21" s="1"/>
    </row>
  </sheetData>
  <sheetProtection/>
  <conditionalFormatting sqref="D5:D10">
    <cfRule type="cellIs" priority="1" dxfId="0" operator="equal">
      <formula>$D$19</formula>
    </cfRule>
    <cfRule type="expression" priority="2" dxfId="0">
      <formula>$D$19</formula>
    </cfRule>
  </conditionalFormatting>
  <dataValidations count="1">
    <dataValidation type="list" allowBlank="1" showInputMessage="1" showErrorMessage="1" sqref="E15">
      <formula1>Del2_Varenr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B1:D12"/>
  <sheetViews>
    <sheetView showGridLines="0" zoomScalePageLayoutView="0" workbookViewId="0" topLeftCell="A1">
      <selection activeCell="D16" sqref="D16"/>
    </sheetView>
  </sheetViews>
  <sheetFormatPr defaultColWidth="9.33203125" defaultRowHeight="12.75"/>
  <cols>
    <col min="2" max="2" width="13" style="0" customWidth="1"/>
  </cols>
  <sheetData>
    <row r="1" ht="12.75">
      <c r="B1" s="6" t="s">
        <v>4</v>
      </c>
    </row>
    <row r="2" ht="12.75" hidden="1"/>
    <row r="3" spans="2:4" ht="12" customHeight="1">
      <c r="B3" s="3" t="s">
        <v>0</v>
      </c>
      <c r="C3" s="3" t="s">
        <v>1</v>
      </c>
      <c r="D3" s="8" t="s">
        <v>2</v>
      </c>
    </row>
    <row r="4" spans="2:4" ht="12.75" customHeight="1">
      <c r="B4" s="9"/>
      <c r="C4" s="9"/>
      <c r="D4" s="4"/>
    </row>
    <row r="5" spans="2:4" ht="12.75" customHeight="1">
      <c r="B5" s="10" t="str">
        <f>+IF(Prisliste!E5&gt;0,Prisliste!D5,"")</f>
        <v>K 920248</v>
      </c>
      <c r="C5" s="10">
        <f>+IF(Prisliste!E5&gt;0,Prisliste!E5,0)</f>
        <v>1</v>
      </c>
      <c r="D5" s="2">
        <f>+IF(Prisliste!E5&gt;0,Prisliste!F5,0)</f>
        <v>23</v>
      </c>
    </row>
    <row r="6" spans="2:4" ht="12.75" customHeight="1">
      <c r="B6" s="10" t="str">
        <f>+IF(Prisliste!E6&gt;0,Prisliste!D6,"")</f>
        <v>S 920249</v>
      </c>
      <c r="C6" s="10">
        <f>+IF(Prisliste!E6&gt;0,Prisliste!E6,0)</f>
        <v>2</v>
      </c>
      <c r="D6" s="2">
        <f>+IF(Prisliste!E6&gt;0,Prisliste!F6,0)</f>
        <v>45</v>
      </c>
    </row>
    <row r="7" spans="2:4" ht="12.75" customHeight="1">
      <c r="B7" s="10" t="str">
        <f>+IF(Prisliste!E7&gt;0,Prisliste!D7,"")</f>
        <v>K 920250</v>
      </c>
      <c r="C7" s="10">
        <f>+IF(Prisliste!E7&gt;0,Prisliste!E7,0)</f>
        <v>3</v>
      </c>
      <c r="D7" s="2">
        <f>+IF(Prisliste!E7&gt;0,Prisliste!F7,0)</f>
        <v>32</v>
      </c>
    </row>
    <row r="8" spans="2:4" ht="12.75" customHeight="1">
      <c r="B8" s="10" t="str">
        <f>+IF(Prisliste!E8&gt;0,Prisliste!D8,"")</f>
        <v>G 920251</v>
      </c>
      <c r="C8" s="10">
        <f>+IF(Prisliste!E8&gt;0,Prisliste!E8,0)</f>
        <v>4</v>
      </c>
      <c r="D8" s="2">
        <f>+IF(Prisliste!E8&gt;0,Prisliste!F8,0)</f>
        <v>44</v>
      </c>
    </row>
    <row r="9" spans="2:4" ht="12.75" customHeight="1">
      <c r="B9" s="10" t="str">
        <f>+IF(Prisliste!E9&gt;0,Prisliste!D9,"")</f>
        <v>K 920252</v>
      </c>
      <c r="C9" s="10">
        <f>+IF(Prisliste!E9&gt;0,Prisliste!E9,0)</f>
        <v>5</v>
      </c>
      <c r="D9" s="2">
        <f>+IF(Prisliste!E9&gt;0,Prisliste!F9,0)</f>
        <v>32</v>
      </c>
    </row>
    <row r="10" spans="2:4" ht="12.75" customHeight="1">
      <c r="B10" s="11" t="str">
        <f>+IF(Prisliste!E10&gt;0,Prisliste!D10,"")</f>
        <v>K 920253</v>
      </c>
      <c r="C10" s="11">
        <f>+IF(Prisliste!E10&gt;0,Prisliste!E10,0)</f>
        <v>6</v>
      </c>
      <c r="D10" s="5">
        <f>+IF(Prisliste!E10&gt;0,Prisliste!F10,0)</f>
        <v>45</v>
      </c>
    </row>
    <row r="11" spans="2:4" ht="12" customHeight="1">
      <c r="B11" s="1">
        <f>+IF(Prisliste!E11&gt;0,Prisliste!D11,"")</f>
      </c>
      <c r="C11" s="1">
        <f>+IF(Prisliste!E11&gt;0,Prisliste!E11,"")</f>
      </c>
      <c r="D11" s="1">
        <f>+IF(Prisliste!E11&gt;0,Prisliste!F11,"")</f>
      </c>
    </row>
    <row r="12" spans="2:4" ht="12" customHeight="1">
      <c r="B12" s="7" t="str">
        <f>COUNT(B5:B10)&amp;" varer i alt"</f>
        <v>0 varer i alt</v>
      </c>
      <c r="C12" s="14" t="s">
        <v>13</v>
      </c>
      <c r="D12" s="31">
        <f>+SUMPRODUCT((C5:C10)*(D5:D10))</f>
        <v>815</v>
      </c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2012-12-24T12:08:54Z</dcterms:created>
  <dcterms:modified xsi:type="dcterms:W3CDTF">2013-01-01T12:44:15Z</dcterms:modified>
  <cp:category/>
  <cp:version/>
  <cp:contentType/>
  <cp:contentStatus/>
</cp:coreProperties>
</file>