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\Dropbox\Kombardo\"/>
    </mc:Choice>
  </mc:AlternateContent>
  <xr:revisionPtr revIDLastSave="0" documentId="13_ncr:1_{B277C0CC-66B2-46E8-8867-0B96507BADC8}" xr6:coauthVersionLast="47" xr6:coauthVersionMax="47" xr10:uidLastSave="{00000000-0000-0000-0000-000000000000}"/>
  <bookViews>
    <workbookView xWindow="-108" yWindow="-108" windowWidth="23256" windowHeight="12456" xr2:uid="{758D1E39-B486-4157-805F-2B29A0C787C9}"/>
  </bookViews>
  <sheets>
    <sheet name="Uger" sheetId="2" r:id="rId1"/>
    <sheet name="Koversigt" sheetId="1" r:id="rId2"/>
  </sheets>
  <definedNames>
    <definedName name="Pause">Koversigt!$V$1</definedName>
    <definedName name="Tom">Koversigt!$U$1</definedName>
    <definedName name="_xlnm.Print_Area" localSheetId="1">Koversigt!$A:$K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 a="1"/>
  <c r="D6" i="2" s="1"/>
  <c r="N2" i="1" a="1"/>
  <c r="N2" i="1" s="1"/>
  <c r="O2" i="1" a="1"/>
  <c r="O2" i="1" s="1"/>
  <c r="E6" i="2" s="1" a="1"/>
  <c r="E6" i="2" s="1"/>
  <c r="P2" i="1" a="1"/>
  <c r="P2" i="1" s="1"/>
  <c r="F6" i="2" s="1" a="1"/>
  <c r="F6" i="2" s="1"/>
  <c r="Q2" i="1" a="1"/>
  <c r="Q2" i="1" s="1"/>
  <c r="G6" i="2" s="1" a="1"/>
  <c r="G6" i="2" s="1"/>
  <c r="R2" i="1" a="1"/>
  <c r="R2" i="1" s="1"/>
  <c r="H6" i="2" s="1" a="1"/>
  <c r="H6" i="2" s="1"/>
  <c r="S2" i="1" a="1"/>
  <c r="S2" i="1" s="1"/>
  <c r="I6" i="2" s="1" a="1"/>
  <c r="I6" i="2" s="1"/>
  <c r="T2" i="1" a="1"/>
  <c r="T2" i="1" s="1"/>
  <c r="J6" i="2" s="1" a="1"/>
  <c r="J6" i="2" s="1"/>
  <c r="B4" i="1"/>
  <c r="I3" i="1"/>
  <c r="B3" i="1"/>
  <c r="I2" i="1"/>
  <c r="B2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J3" i="1" l="1"/>
  <c r="K3" i="1" s="1"/>
  <c r="J2" i="1"/>
  <c r="K2" i="1" s="1"/>
  <c r="J5" i="1"/>
  <c r="K5" i="1" s="1"/>
  <c r="J9" i="1"/>
  <c r="K9" i="1" s="1"/>
  <c r="J17" i="1"/>
  <c r="K17" i="1" s="1"/>
  <c r="J21" i="1"/>
  <c r="K21" i="1" s="1"/>
  <c r="J25" i="1"/>
  <c r="K25" i="1" s="1"/>
  <c r="J13" i="1"/>
  <c r="K13" i="1" s="1"/>
  <c r="J10" i="1"/>
  <c r="K10" i="1" s="1"/>
  <c r="J18" i="1"/>
  <c r="K18" i="1" s="1"/>
  <c r="J26" i="1"/>
  <c r="K26" i="1" s="1"/>
  <c r="J7" i="1"/>
  <c r="K7" i="1" s="1"/>
  <c r="J11" i="1"/>
  <c r="K11" i="1" s="1"/>
  <c r="J15" i="1"/>
  <c r="K15" i="1" s="1"/>
  <c r="J19" i="1"/>
  <c r="K19" i="1" s="1"/>
  <c r="J23" i="1"/>
  <c r="K23" i="1" s="1"/>
  <c r="J6" i="1"/>
  <c r="K6" i="1" s="1"/>
  <c r="J14" i="1"/>
  <c r="K14" i="1" s="1"/>
  <c r="J22" i="1"/>
  <c r="K22" i="1" s="1"/>
  <c r="J4" i="1"/>
  <c r="K4" i="1" s="1"/>
  <c r="J8" i="1"/>
  <c r="K8" i="1" s="1"/>
  <c r="J12" i="1"/>
  <c r="K12" i="1" s="1"/>
  <c r="J16" i="1"/>
  <c r="K16" i="1" s="1"/>
  <c r="J20" i="1"/>
  <c r="K20" i="1" s="1"/>
  <c r="J24" i="1"/>
  <c r="K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<sst xmlns="http://schemas.openxmlformats.org/spreadsheetml/2006/main" count="160" uniqueCount="62">
  <si>
    <t>Start garage</t>
  </si>
  <si>
    <t>Kunde</t>
  </si>
  <si>
    <t>Tur</t>
  </si>
  <si>
    <t>KBL - KBH - AAR - RAN - AAL</t>
  </si>
  <si>
    <t>KBH - AAR - RAN - AAL</t>
  </si>
  <si>
    <t>Ankomst</t>
  </si>
  <si>
    <t>Afgang</t>
  </si>
  <si>
    <t>AAL - RAN - AAR - KBH - KBL</t>
  </si>
  <si>
    <t>AAL - RAN - AAR - KBH</t>
  </si>
  <si>
    <t>Slut garage</t>
  </si>
  <si>
    <t>to</t>
  </si>
  <si>
    <t>KBL - KBH - AAR - SIL - VIB</t>
  </si>
  <si>
    <t>VIB - SIL - AAR - KBH - KBL</t>
  </si>
  <si>
    <t xml:space="preserve"> VIB - SIL - AAR - KBH - KBL</t>
  </si>
  <si>
    <t>KBL - KBH - AAR</t>
  </si>
  <si>
    <t>AAR - KBH - KBL</t>
  </si>
  <si>
    <t>KBH - AAR</t>
  </si>
  <si>
    <t>HEL - HIL - HOB - ODD - AAR - SIL - VIB</t>
  </si>
  <si>
    <t>VIB - SIL - AAR - ODD - HOB - HIL - HEL</t>
  </si>
  <si>
    <t>KBL - KBH - ODD - AAR - RAN - AAL</t>
  </si>
  <si>
    <t>AAL - RAN - AAR - ODD - KBH - KBL</t>
  </si>
  <si>
    <t>HEL - HIL - HOB - ODD - AAR - SIL - HER</t>
  </si>
  <si>
    <t>HER - SIL - AAR - ODD - HOB - HIL - HEL</t>
  </si>
  <si>
    <t>ma ti</t>
  </si>
  <si>
    <t>on to</t>
  </si>
  <si>
    <t>ma ti on</t>
  </si>
  <si>
    <t>K2</t>
  </si>
  <si>
    <t>K3</t>
  </si>
  <si>
    <t>K6</t>
  </si>
  <si>
    <t>K12</t>
  </si>
  <si>
    <t>K34</t>
  </si>
  <si>
    <t>K35</t>
  </si>
  <si>
    <t>K36</t>
  </si>
  <si>
    <t>K37</t>
  </si>
  <si>
    <t>København</t>
  </si>
  <si>
    <t>Rul 1</t>
  </si>
  <si>
    <t>Start uge 10 lige weekend</t>
  </si>
  <si>
    <t>Chauffør</t>
  </si>
  <si>
    <t>ma</t>
  </si>
  <si>
    <t>ti</t>
  </si>
  <si>
    <t>on</t>
  </si>
  <si>
    <t>fre</t>
  </si>
  <si>
    <t>lør</t>
  </si>
  <si>
    <t>søn</t>
  </si>
  <si>
    <t>tor</t>
  </si>
  <si>
    <t>Uge/ week</t>
  </si>
  <si>
    <t>Uge 10</t>
  </si>
  <si>
    <t>Silvio</t>
  </si>
  <si>
    <t>Uge 11</t>
  </si>
  <si>
    <t>Fri</t>
  </si>
  <si>
    <t>Knummer</t>
  </si>
  <si>
    <t>Tid</t>
  </si>
  <si>
    <t>Løntimer</t>
  </si>
  <si>
    <t>fri</t>
  </si>
  <si>
    <t>ma ti on to fre lør søn</t>
  </si>
  <si>
    <t>" "</t>
  </si>
  <si>
    <t>fr</t>
  </si>
  <si>
    <t>lø</t>
  </si>
  <si>
    <t>sø</t>
  </si>
  <si>
    <t>-</t>
  </si>
  <si>
    <t>K90</t>
  </si>
  <si>
    <t>Ugedag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</si>
</sst>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Aptos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2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20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2" borderId="0" xfId="0" applyFont="1" applyFill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8636-5583-4A21-AF89-A72C4718CA86}">
  <dimension ref="A1:Q8"/>
  <sheetViews>
    <sheetView tabSelected="1" workbookViewId="0">
      <selection activeCell="F6" sqref="F6"/>
    </sheetView>
  </sheetViews>
  <sheetFormatPr defaultRowHeight="14.4" x14ac:dyDescent="0.3"/>
  <sheetData>
    <row r="1" spans="1:17" x14ac:dyDescent="0.3">
      <c r="A1" s="1" t="s">
        <v>34</v>
      </c>
      <c r="B1" s="1"/>
      <c r="C1" s="1"/>
      <c r="E1" s="1"/>
      <c r="F1" s="1"/>
      <c r="H1" s="1"/>
      <c r="I1" s="1"/>
    </row>
    <row r="2" spans="1:17" x14ac:dyDescent="0.3">
      <c r="A2" s="1" t="s">
        <v>35</v>
      </c>
      <c r="B2" s="1"/>
      <c r="C2" s="1"/>
      <c r="D2" s="12" t="s">
        <v>36</v>
      </c>
      <c r="E2" s="14"/>
      <c r="F2" s="15"/>
      <c r="H2" s="1"/>
      <c r="I2" s="1"/>
      <c r="M2" s="11"/>
    </row>
    <row r="3" spans="1:17" x14ac:dyDescent="0.3">
      <c r="A3" s="1" t="s">
        <v>37</v>
      </c>
      <c r="B3" s="1"/>
      <c r="C3" s="1"/>
      <c r="D3" s="6" t="s">
        <v>38</v>
      </c>
      <c r="E3" s="4" t="s">
        <v>39</v>
      </c>
      <c r="F3" s="4" t="s">
        <v>40</v>
      </c>
      <c r="G3" s="6" t="s">
        <v>10</v>
      </c>
      <c r="H3" s="4" t="s">
        <v>41</v>
      </c>
      <c r="I3" s="4" t="s">
        <v>42</v>
      </c>
      <c r="J3" s="6" t="s">
        <v>43</v>
      </c>
      <c r="K3" s="6" t="s">
        <v>38</v>
      </c>
      <c r="L3" s="6" t="s">
        <v>39</v>
      </c>
      <c r="M3" s="6" t="s">
        <v>40</v>
      </c>
      <c r="N3" t="s">
        <v>44</v>
      </c>
      <c r="O3" t="s">
        <v>41</v>
      </c>
      <c r="P3" t="s">
        <v>42</v>
      </c>
      <c r="Q3" t="s">
        <v>43</v>
      </c>
    </row>
    <row r="4" spans="1:17" x14ac:dyDescent="0.3">
      <c r="A4" s="1" t="s">
        <v>45</v>
      </c>
      <c r="B4" s="1"/>
      <c r="C4" s="1"/>
      <c r="D4" s="6"/>
      <c r="E4" s="4"/>
      <c r="F4" s="16" t="s">
        <v>46</v>
      </c>
      <c r="G4" s="6" t="s">
        <v>47</v>
      </c>
      <c r="H4" s="4"/>
      <c r="I4" s="4"/>
      <c r="J4" s="6"/>
      <c r="K4" s="6"/>
      <c r="L4" s="6"/>
      <c r="M4" s="10" t="s">
        <v>48</v>
      </c>
    </row>
    <row r="5" spans="1:17" x14ac:dyDescent="0.3">
      <c r="A5" s="4">
        <v>1</v>
      </c>
      <c r="B5" s="4">
        <v>2</v>
      </c>
      <c r="C5" s="4"/>
      <c r="D5" s="6" t="s">
        <v>60</v>
      </c>
      <c r="E5" s="4" t="s">
        <v>49</v>
      </c>
      <c r="F5" s="13" t="s">
        <v>27</v>
      </c>
      <c r="G5" s="9" t="s">
        <v>26</v>
      </c>
      <c r="H5" s="13" t="s">
        <v>33</v>
      </c>
      <c r="I5" s="4" t="s">
        <v>49</v>
      </c>
      <c r="J5" s="6" t="s">
        <v>49</v>
      </c>
      <c r="K5" s="6" t="s">
        <v>49</v>
      </c>
      <c r="L5" s="6" t="s">
        <v>49</v>
      </c>
      <c r="M5" s="6" t="s">
        <v>49</v>
      </c>
      <c r="N5" s="17" t="s">
        <v>29</v>
      </c>
      <c r="O5" s="17" t="s">
        <v>26</v>
      </c>
      <c r="P5" s="17" t="s">
        <v>26</v>
      </c>
      <c r="Q5" s="17" t="s">
        <v>26</v>
      </c>
    </row>
    <row r="6" spans="1:17" x14ac:dyDescent="0.3">
      <c r="A6" s="4" t="s">
        <v>0</v>
      </c>
      <c r="B6" s="4"/>
      <c r="C6" s="4"/>
      <c r="D6" s="2" t="str" cm="1">
        <f t="array" ref="D6">_xlfn.XLOOKUP(1,(Koversigt!$A:$A=Uger!D5)*(Koversigt!N2:N94=TRUE),Koversigt!$B:$B,"Ikke fundet",0,1)</f>
        <v>Ikke fundet</v>
      </c>
      <c r="E6" s="2" t="str" cm="1">
        <f t="array" ref="E6">_xlfn.XLOOKUP(1,(Koversigt!$A:$A=Uger!E5)*(Koversigt!O2:O94=TRUE),Koversigt!$B:$B,"Ikke fundet",0,1)</f>
        <v>-</v>
      </c>
      <c r="F6" s="2" cm="1">
        <f t="array" ref="F6">_xlfn.XLOOKUP(1,(Koversigt!$A:$A=Uger!F5)*(Koversigt!P2:P94=TRUE),Koversigt!$B:$B,"Ikke fundet",0,1)</f>
        <v>0.34375</v>
      </c>
      <c r="G6" s="2" cm="1">
        <f t="array" ref="G6">_xlfn.XLOOKUP(1,(Koversigt!$A:$A=Uger!G5)*(Koversigt!Q2:Q94=TRUE),Koversigt!$B:$B,"Ikke fundet",0,1)</f>
        <v>0.2673611111111111</v>
      </c>
      <c r="H6" s="2" cm="1">
        <f t="array" ref="H6">_xlfn.XLOOKUP(1,(Koversigt!$A:$A=Uger!H5)*(Koversigt!R2:R94=TRUE),Koversigt!$B:$B,"Ikke fundet",0,1)</f>
        <v>0.23958333333333334</v>
      </c>
      <c r="I6" s="2" t="str" cm="1">
        <f t="array" ref="I6">_xlfn.XLOOKUP(1,(Koversigt!$A:$A=Uger!I5)*(Koversigt!S2:S94=TRUE),Koversigt!$B:$B,"Ikke fundet",0,1)</f>
        <v>-</v>
      </c>
      <c r="J6" s="2" t="str" cm="1">
        <f t="array" ref="J6">_xlfn.XLOOKUP(1,(Koversigt!$A:$A=Uger!J5)*(Koversigt!T2:T94=TRUE),Koversigt!$B:$B,"Ikke fundet",0,1)</f>
        <v>-</v>
      </c>
      <c r="K6" s="6"/>
      <c r="L6" s="6"/>
      <c r="M6" s="6"/>
      <c r="N6" s="17"/>
      <c r="O6" s="17"/>
      <c r="P6" s="17"/>
      <c r="Q6" s="17"/>
    </row>
    <row r="7" spans="1:17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7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D544E-3340-46A9-ABC4-00CF8E53F085}">
  <sheetPr>
    <pageSetUpPr fitToPage="1"/>
  </sheetPr>
  <dimension ref="A1:V47"/>
  <sheetViews>
    <sheetView topLeftCell="F1" workbookViewId="0">
      <pane ySplit="1" topLeftCell="A2" activePane="bottomLeft" state="frozen"/>
      <selection pane="bottomLeft" activeCell="N2" sqref="N2"/>
    </sheetView>
  </sheetViews>
  <sheetFormatPr defaultRowHeight="14.4" x14ac:dyDescent="0.3"/>
  <cols>
    <col min="1" max="1" width="10.77734375" style="1" bestFit="1" customWidth="1"/>
    <col min="2" max="2" width="11.109375" style="1" customWidth="1"/>
    <col min="3" max="3" width="8.88671875" style="1"/>
    <col min="4" max="4" width="32.5546875" style="1" bestFit="1" customWidth="1"/>
    <col min="5" max="5" width="8.88671875" style="1"/>
    <col min="6" max="6" width="10.5546875" style="1" bestFit="1" customWidth="1"/>
    <col min="7" max="7" width="32.5546875" style="1" bestFit="1" customWidth="1"/>
    <col min="8" max="8" width="8.88671875" style="1"/>
    <col min="9" max="9" width="10.109375" style="1" customWidth="1"/>
    <col min="10" max="13" width="8.88671875" style="1"/>
    <col min="14" max="18" width="8.88671875" style="1" customWidth="1"/>
    <col min="19" max="20" width="8.88671875" style="1"/>
  </cols>
  <sheetData>
    <row r="1" spans="1:22" x14ac:dyDescent="0.3">
      <c r="A1" s="1" t="s">
        <v>50</v>
      </c>
      <c r="B1" s="1" t="s">
        <v>0</v>
      </c>
      <c r="C1" s="1" t="s">
        <v>1</v>
      </c>
      <c r="D1" s="7" t="s">
        <v>2</v>
      </c>
      <c r="E1" s="1" t="s">
        <v>5</v>
      </c>
      <c r="F1" s="1" t="s">
        <v>6</v>
      </c>
      <c r="G1" s="8" t="s">
        <v>2</v>
      </c>
      <c r="H1" s="1" t="s">
        <v>5</v>
      </c>
      <c r="I1" s="1" t="s">
        <v>9</v>
      </c>
      <c r="J1" s="1" t="s">
        <v>51</v>
      </c>
      <c r="K1" s="1" t="s">
        <v>52</v>
      </c>
      <c r="L1" s="1" t="s">
        <v>61</v>
      </c>
      <c r="N1" s="1" t="s">
        <v>38</v>
      </c>
      <c r="O1" s="1" t="s">
        <v>39</v>
      </c>
      <c r="P1" s="1" t="s">
        <v>40</v>
      </c>
      <c r="Q1" s="1" t="s">
        <v>10</v>
      </c>
      <c r="R1" s="1" t="s">
        <v>56</v>
      </c>
      <c r="S1" s="1" t="s">
        <v>57</v>
      </c>
      <c r="T1" s="1" t="s">
        <v>58</v>
      </c>
      <c r="U1" s="5">
        <v>2.0833333333333332E-2</v>
      </c>
      <c r="V1" s="5">
        <v>4.1666666666666664E-2</v>
      </c>
    </row>
    <row r="2" spans="1:22" x14ac:dyDescent="0.3">
      <c r="A2" s="4" t="s">
        <v>26</v>
      </c>
      <c r="B2" s="2">
        <f t="shared" ref="B2:B26" si="0">C2-Tom</f>
        <v>0.24652777777777776</v>
      </c>
      <c r="C2" s="2">
        <v>0.2673611111111111</v>
      </c>
      <c r="D2" s="7" t="s">
        <v>4</v>
      </c>
      <c r="E2" s="2">
        <v>0.4826388888888889</v>
      </c>
      <c r="F2" s="2">
        <v>0.49652777777777779</v>
      </c>
      <c r="G2" s="7" t="s">
        <v>7</v>
      </c>
      <c r="H2" s="2">
        <v>0.73611111111111116</v>
      </c>
      <c r="I2" s="2">
        <f t="shared" ref="I2:I26" si="1">H2+Tom</f>
        <v>0.75694444444444453</v>
      </c>
      <c r="J2" s="2">
        <f t="shared" ref="J2:J26" si="2">I2-B2-Pause</f>
        <v>0.46875000000000006</v>
      </c>
      <c r="K2" s="3">
        <f t="shared" ref="K2:K26" si="3">ROUNDUP(J2/((1/24/60)*30),0)*((1/24/60)*30)</f>
        <v>0.47916666666666663</v>
      </c>
      <c r="L2" s="1" t="s">
        <v>23</v>
      </c>
      <c r="N2" s="1" t="b" cm="1">
        <f t="array" ref="N2:N41">ISNUMBER(FIND(Uger!D3,$L$1:$L$40,1))</f>
        <v>0</v>
      </c>
      <c r="O2" s="1" t="b" cm="1">
        <f t="array" ref="O2:O41">ISNUMBER(FIND(Uger!E3,$L$1:$L$40,1))</f>
        <v>0</v>
      </c>
      <c r="P2" s="1" t="b" cm="1">
        <f t="array" ref="P2:P41">ISNUMBER(FIND(Uger!F3,$L$1:$L$40,1))</f>
        <v>0</v>
      </c>
      <c r="Q2" s="1" t="b" cm="1">
        <f t="array" ref="Q2:Q41">ISNUMBER(FIND(Uger!G3,$L$1:$L$40,1))</f>
        <v>0</v>
      </c>
      <c r="R2" s="1" t="b" cm="1">
        <f t="array" ref="R2:R41">ISNUMBER(FIND(Uger!H3,$L$1:$L$40,1))</f>
        <v>0</v>
      </c>
      <c r="S2" s="1" t="b" cm="1">
        <f t="array" ref="S2:S41">ISNUMBER(FIND(Uger!I3,$L$1:$L$40,1))</f>
        <v>0</v>
      </c>
      <c r="T2" s="1" t="b" cm="1">
        <f t="array" ref="T2:T41">ISNUMBER(FIND(Uger!J3,$L$1:$L$40,1))</f>
        <v>0</v>
      </c>
    </row>
    <row r="3" spans="1:22" x14ac:dyDescent="0.3">
      <c r="A3" s="4" t="s">
        <v>26</v>
      </c>
      <c r="B3" s="2">
        <f t="shared" si="0"/>
        <v>0.2673611111111111</v>
      </c>
      <c r="C3" s="2">
        <v>0.28819444444444442</v>
      </c>
      <c r="D3" s="7" t="s">
        <v>3</v>
      </c>
      <c r="E3" s="2">
        <v>0.52430555555555558</v>
      </c>
      <c r="F3" s="2">
        <v>0.55208333333333337</v>
      </c>
      <c r="G3" s="7" t="s">
        <v>7</v>
      </c>
      <c r="H3" s="2">
        <v>0.78819444444444442</v>
      </c>
      <c r="I3" s="2">
        <f t="shared" si="1"/>
        <v>0.80902777777777779</v>
      </c>
      <c r="J3" s="2">
        <f t="shared" si="2"/>
        <v>0.50000000000000011</v>
      </c>
      <c r="K3" s="3">
        <f t="shared" si="3"/>
        <v>0.5</v>
      </c>
      <c r="L3" s="1" t="s">
        <v>24</v>
      </c>
      <c r="N3" s="1" t="b">
        <v>1</v>
      </c>
      <c r="O3" s="1" t="b">
        <v>1</v>
      </c>
      <c r="P3" s="1" t="b">
        <v>0</v>
      </c>
      <c r="Q3" s="1" t="b">
        <v>0</v>
      </c>
      <c r="R3" s="2" t="b">
        <v>0</v>
      </c>
      <c r="S3" s="1" t="b">
        <v>0</v>
      </c>
      <c r="T3" s="1" t="b">
        <v>0</v>
      </c>
    </row>
    <row r="4" spans="1:22" x14ac:dyDescent="0.3">
      <c r="A4" s="4" t="s">
        <v>26</v>
      </c>
      <c r="B4" s="2">
        <f t="shared" si="0"/>
        <v>0.32291666666666669</v>
      </c>
      <c r="C4" s="2">
        <v>0.34375</v>
      </c>
      <c r="D4" s="7" t="s">
        <v>3</v>
      </c>
      <c r="E4" s="2">
        <v>0.58680555555555558</v>
      </c>
      <c r="F4" s="2">
        <v>0.59375</v>
      </c>
      <c r="G4" s="7" t="s">
        <v>7</v>
      </c>
      <c r="H4" s="2">
        <v>0.82986111111111116</v>
      </c>
      <c r="I4" s="2">
        <f t="shared" si="1"/>
        <v>0.85069444444444453</v>
      </c>
      <c r="J4" s="2">
        <f t="shared" si="2"/>
        <v>0.48611111111111122</v>
      </c>
      <c r="K4" s="3">
        <f t="shared" si="3"/>
        <v>0.5</v>
      </c>
      <c r="L4" s="1" t="s">
        <v>43</v>
      </c>
      <c r="N4" s="1" t="b">
        <v>0</v>
      </c>
      <c r="O4" s="1" t="b">
        <v>0</v>
      </c>
      <c r="P4" s="1" t="b">
        <v>1</v>
      </c>
      <c r="Q4" s="1" t="b">
        <v>1</v>
      </c>
      <c r="R4" s="1" t="b">
        <v>0</v>
      </c>
      <c r="S4" s="1" t="b">
        <v>0</v>
      </c>
      <c r="T4" s="1" t="b">
        <v>0</v>
      </c>
    </row>
    <row r="5" spans="1:22" x14ac:dyDescent="0.3">
      <c r="A5" s="4" t="s">
        <v>26</v>
      </c>
      <c r="B5" s="2">
        <f t="shared" si="0"/>
        <v>0.32291666666666669</v>
      </c>
      <c r="C5" s="2">
        <v>0.34375</v>
      </c>
      <c r="D5" s="7" t="s">
        <v>3</v>
      </c>
      <c r="E5" s="2">
        <v>0.58680555555555558</v>
      </c>
      <c r="F5" s="2">
        <v>0.63194444444444442</v>
      </c>
      <c r="G5" s="7" t="s">
        <v>7</v>
      </c>
      <c r="H5" s="2">
        <v>0.87152777777777779</v>
      </c>
      <c r="I5" s="2">
        <f t="shared" si="1"/>
        <v>0.89236111111111116</v>
      </c>
      <c r="J5" s="2">
        <f t="shared" si="2"/>
        <v>0.52777777777777779</v>
      </c>
      <c r="K5" s="3">
        <f t="shared" si="3"/>
        <v>0.54166666666666663</v>
      </c>
      <c r="L5" s="1" t="s">
        <v>42</v>
      </c>
      <c r="N5" s="1" t="b">
        <v>0</v>
      </c>
      <c r="O5" s="1" t="b">
        <v>0</v>
      </c>
      <c r="P5" s="1" t="b">
        <v>0</v>
      </c>
      <c r="Q5" s="1" t="b">
        <v>0</v>
      </c>
      <c r="R5" s="1" t="b">
        <v>0</v>
      </c>
      <c r="S5" s="1" t="b">
        <v>0</v>
      </c>
      <c r="T5" s="1" t="b">
        <v>1</v>
      </c>
    </row>
    <row r="6" spans="1:22" x14ac:dyDescent="0.3">
      <c r="A6" s="4" t="s">
        <v>26</v>
      </c>
      <c r="B6" s="2">
        <f t="shared" si="0"/>
        <v>0.34375</v>
      </c>
      <c r="C6" s="2">
        <v>0.36458333333333331</v>
      </c>
      <c r="D6" s="7" t="s">
        <v>4</v>
      </c>
      <c r="E6" s="2">
        <v>0.58680555555555558</v>
      </c>
      <c r="F6" s="2">
        <v>0.67708333333333337</v>
      </c>
      <c r="G6" s="7" t="s">
        <v>8</v>
      </c>
      <c r="H6" s="2">
        <v>0.89930555555555558</v>
      </c>
      <c r="I6" s="2">
        <f t="shared" si="1"/>
        <v>0.92013888888888895</v>
      </c>
      <c r="J6" s="2">
        <f t="shared" si="2"/>
        <v>0.53472222222222232</v>
      </c>
      <c r="K6" s="3">
        <f t="shared" si="3"/>
        <v>0.54166666666666663</v>
      </c>
      <c r="L6" s="1" t="s">
        <v>41</v>
      </c>
      <c r="N6" s="1" t="b">
        <v>0</v>
      </c>
      <c r="O6" s="1" t="b">
        <v>0</v>
      </c>
      <c r="P6" s="1" t="b">
        <v>0</v>
      </c>
      <c r="Q6" s="1" t="b">
        <v>0</v>
      </c>
      <c r="R6" s="1" t="b">
        <v>0</v>
      </c>
      <c r="S6" s="1" t="b">
        <v>1</v>
      </c>
      <c r="T6" s="1" t="b">
        <v>0</v>
      </c>
    </row>
    <row r="7" spans="1:22" x14ac:dyDescent="0.3">
      <c r="A7" s="4" t="s">
        <v>27</v>
      </c>
      <c r="B7" s="2">
        <f t="shared" si="0"/>
        <v>0.28125</v>
      </c>
      <c r="C7" s="2">
        <v>0.30208333333333331</v>
      </c>
      <c r="D7" s="7" t="s">
        <v>11</v>
      </c>
      <c r="E7" s="2">
        <v>0.54166666666666663</v>
      </c>
      <c r="F7" s="2">
        <v>0.59375</v>
      </c>
      <c r="G7" s="7" t="s">
        <v>12</v>
      </c>
      <c r="H7" s="2">
        <v>0.82986111111111116</v>
      </c>
      <c r="I7" s="2">
        <f t="shared" si="1"/>
        <v>0.85069444444444453</v>
      </c>
      <c r="J7" s="2">
        <f t="shared" si="2"/>
        <v>0.5277777777777779</v>
      </c>
      <c r="K7" s="3">
        <f t="shared" si="3"/>
        <v>0.54166666666666663</v>
      </c>
      <c r="L7" s="1" t="s">
        <v>41</v>
      </c>
      <c r="N7" s="1" t="b">
        <v>0</v>
      </c>
      <c r="O7" s="1" t="b">
        <v>0</v>
      </c>
      <c r="P7" s="1" t="b">
        <v>0</v>
      </c>
      <c r="Q7" s="1" t="b">
        <v>0</v>
      </c>
      <c r="R7" s="1" t="b">
        <v>1</v>
      </c>
      <c r="S7" s="1" t="b">
        <v>0</v>
      </c>
      <c r="T7" s="1" t="b">
        <v>0</v>
      </c>
    </row>
    <row r="8" spans="1:22" x14ac:dyDescent="0.3">
      <c r="A8" s="4" t="s">
        <v>27</v>
      </c>
      <c r="B8" s="2">
        <f t="shared" si="0"/>
        <v>0.34375</v>
      </c>
      <c r="C8" s="2">
        <v>0.36458333333333331</v>
      </c>
      <c r="D8" s="7" t="s">
        <v>11</v>
      </c>
      <c r="E8" s="2">
        <v>0.60416666666666663</v>
      </c>
      <c r="F8" s="2">
        <v>0.61805555555555558</v>
      </c>
      <c r="G8" s="7" t="s">
        <v>12</v>
      </c>
      <c r="H8" s="2">
        <v>0.85069444444444442</v>
      </c>
      <c r="I8" s="2">
        <f t="shared" si="1"/>
        <v>0.87152777777777779</v>
      </c>
      <c r="J8" s="2">
        <f t="shared" si="2"/>
        <v>0.4861111111111111</v>
      </c>
      <c r="K8" s="3">
        <f t="shared" si="3"/>
        <v>0.5</v>
      </c>
      <c r="L8" s="1" t="s">
        <v>25</v>
      </c>
      <c r="N8" s="1" t="b">
        <v>0</v>
      </c>
      <c r="O8" s="1" t="b">
        <v>0</v>
      </c>
      <c r="P8" s="1" t="b">
        <v>0</v>
      </c>
      <c r="Q8" s="1" t="b">
        <v>0</v>
      </c>
      <c r="R8" s="1" t="b">
        <v>1</v>
      </c>
      <c r="S8" s="1" t="b">
        <v>0</v>
      </c>
      <c r="T8" s="1" t="b">
        <v>0</v>
      </c>
    </row>
    <row r="9" spans="1:22" x14ac:dyDescent="0.3">
      <c r="A9" s="4" t="s">
        <v>27</v>
      </c>
      <c r="B9" s="2">
        <f t="shared" si="0"/>
        <v>0.36458333333333337</v>
      </c>
      <c r="C9" s="2">
        <v>0.38541666666666669</v>
      </c>
      <c r="D9" s="7" t="s">
        <v>11</v>
      </c>
      <c r="E9" s="2">
        <v>0.625</v>
      </c>
      <c r="F9" s="2">
        <v>0.63888888888888884</v>
      </c>
      <c r="G9" s="7" t="s">
        <v>12</v>
      </c>
      <c r="H9" s="2">
        <v>0.87152777777777779</v>
      </c>
      <c r="I9" s="2">
        <f t="shared" si="1"/>
        <v>0.89236111111111116</v>
      </c>
      <c r="J9" s="2">
        <f t="shared" si="2"/>
        <v>0.4861111111111111</v>
      </c>
      <c r="K9" s="3">
        <f t="shared" si="3"/>
        <v>0.5</v>
      </c>
      <c r="L9" s="1" t="s">
        <v>42</v>
      </c>
      <c r="N9" s="1" t="b">
        <v>1</v>
      </c>
      <c r="O9" s="1" t="b">
        <v>1</v>
      </c>
      <c r="P9" s="1" t="b">
        <v>1</v>
      </c>
      <c r="Q9" s="1" t="b">
        <v>0</v>
      </c>
      <c r="R9" s="1" t="b">
        <v>0</v>
      </c>
      <c r="S9" s="1" t="b">
        <v>0</v>
      </c>
      <c r="T9" s="1" t="b">
        <v>0</v>
      </c>
    </row>
    <row r="10" spans="1:22" x14ac:dyDescent="0.3">
      <c r="A10" s="4" t="s">
        <v>27</v>
      </c>
      <c r="B10" s="2">
        <f t="shared" si="0"/>
        <v>0.38194444444444448</v>
      </c>
      <c r="C10" s="2">
        <v>0.40277777777777779</v>
      </c>
      <c r="D10" s="7" t="s">
        <v>11</v>
      </c>
      <c r="E10" s="2">
        <v>0.64583333333333337</v>
      </c>
      <c r="F10" s="2">
        <v>0.67708333333333337</v>
      </c>
      <c r="G10" s="7" t="s">
        <v>13</v>
      </c>
      <c r="H10" s="2">
        <v>0.91319444444444442</v>
      </c>
      <c r="I10" s="2">
        <f t="shared" si="1"/>
        <v>0.93402777777777779</v>
      </c>
      <c r="J10" s="2">
        <f t="shared" si="2"/>
        <v>0.51041666666666663</v>
      </c>
      <c r="K10" s="3">
        <f t="shared" si="3"/>
        <v>0.52083333333333326</v>
      </c>
      <c r="L10" s="1" t="s">
        <v>10</v>
      </c>
      <c r="N10" s="1" t="b">
        <v>0</v>
      </c>
      <c r="O10" s="1" t="b">
        <v>0</v>
      </c>
      <c r="P10" s="1" t="b">
        <v>0</v>
      </c>
      <c r="Q10" s="1" t="b">
        <v>0</v>
      </c>
      <c r="R10" s="1" t="b">
        <v>0</v>
      </c>
      <c r="S10" s="1" t="b">
        <v>1</v>
      </c>
      <c r="T10" s="1" t="b">
        <v>0</v>
      </c>
    </row>
    <row r="11" spans="1:22" x14ac:dyDescent="0.3">
      <c r="A11" s="4" t="s">
        <v>27</v>
      </c>
      <c r="B11" s="2">
        <f t="shared" si="0"/>
        <v>0.40625</v>
      </c>
      <c r="C11" s="2">
        <v>0.42708333333333331</v>
      </c>
      <c r="D11" s="7" t="s">
        <v>11</v>
      </c>
      <c r="E11" s="2">
        <v>0.66666666666666663</v>
      </c>
      <c r="F11" s="2">
        <v>0.68055555555555558</v>
      </c>
      <c r="G11" s="7" t="s">
        <v>12</v>
      </c>
      <c r="H11" s="2">
        <v>0.91319444444444442</v>
      </c>
      <c r="I11" s="2">
        <f t="shared" si="1"/>
        <v>0.93402777777777779</v>
      </c>
      <c r="J11" s="2">
        <f t="shared" si="2"/>
        <v>0.4861111111111111</v>
      </c>
      <c r="K11" s="3">
        <f t="shared" si="3"/>
        <v>0.5</v>
      </c>
      <c r="L11" s="1" t="s">
        <v>43</v>
      </c>
      <c r="N11" s="1" t="b">
        <v>0</v>
      </c>
      <c r="O11" s="1" t="b">
        <v>0</v>
      </c>
      <c r="P11" s="1" t="b">
        <v>0</v>
      </c>
      <c r="Q11" s="1" t="b">
        <v>1</v>
      </c>
      <c r="R11" s="1" t="b">
        <v>0</v>
      </c>
      <c r="S11" s="1" t="b">
        <v>0</v>
      </c>
      <c r="T11" s="1" t="b">
        <v>0</v>
      </c>
    </row>
    <row r="12" spans="1:22" x14ac:dyDescent="0.3">
      <c r="A12" s="4" t="s">
        <v>28</v>
      </c>
      <c r="B12" s="2">
        <f t="shared" si="0"/>
        <v>0.22569444444444445</v>
      </c>
      <c r="C12" s="2">
        <v>0.24652777777777779</v>
      </c>
      <c r="D12" s="7" t="s">
        <v>14</v>
      </c>
      <c r="E12" s="2">
        <v>0.40972222222222221</v>
      </c>
      <c r="F12" s="2">
        <v>0.44791666666666669</v>
      </c>
      <c r="G12" s="7" t="s">
        <v>15</v>
      </c>
      <c r="H12" s="2">
        <v>0.61111111111111116</v>
      </c>
      <c r="I12" s="2">
        <f t="shared" si="1"/>
        <v>0.63194444444444453</v>
      </c>
      <c r="J12" s="2">
        <f t="shared" si="2"/>
        <v>0.36458333333333343</v>
      </c>
      <c r="K12" s="3">
        <f t="shared" si="3"/>
        <v>0.375</v>
      </c>
      <c r="L12" s="1" t="s">
        <v>24</v>
      </c>
      <c r="N12" s="1" t="b">
        <v>0</v>
      </c>
      <c r="O12" s="1" t="b">
        <v>0</v>
      </c>
      <c r="P12" s="1" t="b">
        <v>0</v>
      </c>
      <c r="Q12" s="1" t="b">
        <v>0</v>
      </c>
      <c r="R12" s="1" t="b">
        <v>0</v>
      </c>
      <c r="S12" s="1" t="b">
        <v>0</v>
      </c>
      <c r="T12" s="1" t="b">
        <v>1</v>
      </c>
    </row>
    <row r="13" spans="1:22" x14ac:dyDescent="0.3">
      <c r="A13" s="4" t="s">
        <v>28</v>
      </c>
      <c r="B13" s="2">
        <f t="shared" si="0"/>
        <v>0.44791666666666669</v>
      </c>
      <c r="C13" s="2">
        <v>0.46875</v>
      </c>
      <c r="D13" s="7" t="s">
        <v>14</v>
      </c>
      <c r="E13" s="2">
        <v>0.63888888888888884</v>
      </c>
      <c r="F13" s="2">
        <v>0.66666666666666663</v>
      </c>
      <c r="G13" s="7" t="s">
        <v>15</v>
      </c>
      <c r="H13" s="2">
        <v>0.82986111111111116</v>
      </c>
      <c r="I13" s="2">
        <f t="shared" si="1"/>
        <v>0.85069444444444453</v>
      </c>
      <c r="J13" s="2">
        <f t="shared" si="2"/>
        <v>0.36111111111111116</v>
      </c>
      <c r="K13" s="3">
        <f t="shared" si="3"/>
        <v>0.375</v>
      </c>
      <c r="L13" s="1" t="s">
        <v>41</v>
      </c>
      <c r="N13" s="1" t="b">
        <v>0</v>
      </c>
      <c r="O13" s="1" t="b">
        <v>0</v>
      </c>
      <c r="P13" s="1" t="b">
        <v>1</v>
      </c>
      <c r="Q13" s="1" t="b">
        <v>1</v>
      </c>
      <c r="R13" s="1" t="b">
        <v>0</v>
      </c>
      <c r="S13" s="1" t="b">
        <v>0</v>
      </c>
      <c r="T13" s="1" t="b">
        <v>0</v>
      </c>
    </row>
    <row r="14" spans="1:22" x14ac:dyDescent="0.3">
      <c r="A14" s="4" t="s">
        <v>28</v>
      </c>
      <c r="B14" s="2">
        <f t="shared" si="0"/>
        <v>0.48958333333333331</v>
      </c>
      <c r="C14" s="2">
        <v>0.51041666666666663</v>
      </c>
      <c r="D14" s="7" t="s">
        <v>14</v>
      </c>
      <c r="E14" s="2">
        <v>0.68055555555555558</v>
      </c>
      <c r="F14" s="2">
        <v>0.70486111111111116</v>
      </c>
      <c r="G14" s="7" t="s">
        <v>15</v>
      </c>
      <c r="H14" s="2">
        <v>0.87152777777777779</v>
      </c>
      <c r="I14" s="2">
        <f t="shared" si="1"/>
        <v>0.89236111111111116</v>
      </c>
      <c r="J14" s="2">
        <f t="shared" si="2"/>
        <v>0.36111111111111116</v>
      </c>
      <c r="K14" s="3">
        <f t="shared" si="3"/>
        <v>0.375</v>
      </c>
      <c r="L14" s="1" t="s">
        <v>43</v>
      </c>
      <c r="N14" s="1" t="b">
        <v>0</v>
      </c>
      <c r="O14" s="1" t="b">
        <v>0</v>
      </c>
      <c r="P14" s="1" t="b">
        <v>0</v>
      </c>
      <c r="Q14" s="1" t="b">
        <v>0</v>
      </c>
      <c r="R14" s="1" t="b">
        <v>1</v>
      </c>
      <c r="S14" s="1" t="b">
        <v>0</v>
      </c>
      <c r="T14" s="1" t="b">
        <v>0</v>
      </c>
    </row>
    <row r="15" spans="1:22" x14ac:dyDescent="0.3">
      <c r="A15" s="4" t="s">
        <v>29</v>
      </c>
      <c r="B15" s="2">
        <f t="shared" si="0"/>
        <v>0.3611111111111111</v>
      </c>
      <c r="C15" s="2">
        <v>0.38194444444444442</v>
      </c>
      <c r="D15" s="7" t="s">
        <v>14</v>
      </c>
      <c r="E15" s="2">
        <v>0.55555555555555558</v>
      </c>
      <c r="F15" s="2">
        <v>0.58333333333333337</v>
      </c>
      <c r="G15" s="7" t="s">
        <v>15</v>
      </c>
      <c r="H15" s="2">
        <v>0.74652777777777779</v>
      </c>
      <c r="I15" s="2">
        <f t="shared" si="1"/>
        <v>0.76736111111111116</v>
      </c>
      <c r="J15" s="2">
        <f t="shared" si="2"/>
        <v>0.36458333333333337</v>
      </c>
      <c r="K15" s="3">
        <f t="shared" si="3"/>
        <v>0.375</v>
      </c>
      <c r="L15" s="1" t="s">
        <v>43</v>
      </c>
      <c r="N15" s="1" t="b">
        <v>0</v>
      </c>
      <c r="O15" s="1" t="b">
        <v>0</v>
      </c>
      <c r="P15" s="1" t="b">
        <v>0</v>
      </c>
      <c r="Q15" s="1" t="b">
        <v>0</v>
      </c>
      <c r="R15" s="1" t="b">
        <v>0</v>
      </c>
      <c r="S15" s="1" t="b">
        <v>0</v>
      </c>
      <c r="T15" s="1" t="b">
        <v>1</v>
      </c>
    </row>
    <row r="16" spans="1:22" x14ac:dyDescent="0.3">
      <c r="A16" s="4" t="s">
        <v>29</v>
      </c>
      <c r="B16" s="2">
        <f t="shared" si="0"/>
        <v>0.53125</v>
      </c>
      <c r="C16" s="2">
        <v>0.55208333333333337</v>
      </c>
      <c r="D16" s="7" t="s">
        <v>16</v>
      </c>
      <c r="E16" s="2">
        <v>0.70138888888888884</v>
      </c>
      <c r="F16" s="2">
        <v>0.75</v>
      </c>
      <c r="G16" s="7" t="s">
        <v>15</v>
      </c>
      <c r="H16" s="2">
        <v>0.91319444444444442</v>
      </c>
      <c r="I16" s="2">
        <f t="shared" si="1"/>
        <v>0.93402777777777779</v>
      </c>
      <c r="J16" s="2">
        <f t="shared" si="2"/>
        <v>0.3611111111111111</v>
      </c>
      <c r="K16" s="3">
        <f t="shared" si="3"/>
        <v>0.375</v>
      </c>
      <c r="L16" s="1" t="s">
        <v>25</v>
      </c>
      <c r="N16" s="1" t="b">
        <v>0</v>
      </c>
      <c r="O16" s="1" t="b">
        <v>0</v>
      </c>
      <c r="P16" s="1" t="b">
        <v>0</v>
      </c>
      <c r="Q16" s="1" t="b">
        <v>0</v>
      </c>
      <c r="R16" s="1" t="b">
        <v>0</v>
      </c>
      <c r="S16" s="1" t="b">
        <v>0</v>
      </c>
      <c r="T16" s="1" t="b">
        <v>1</v>
      </c>
    </row>
    <row r="17" spans="1:20" s="6" customFormat="1" x14ac:dyDescent="0.3">
      <c r="A17" s="4" t="s">
        <v>30</v>
      </c>
      <c r="B17" s="2">
        <f t="shared" si="0"/>
        <v>0.25347222222222227</v>
      </c>
      <c r="C17" s="2">
        <v>0.27430555555555558</v>
      </c>
      <c r="D17" s="7" t="s">
        <v>17</v>
      </c>
      <c r="E17" s="2">
        <v>0.52430555555555558</v>
      </c>
      <c r="F17" s="2">
        <v>0.55555555555555558</v>
      </c>
      <c r="G17" s="7" t="s">
        <v>18</v>
      </c>
      <c r="H17" s="2">
        <v>0.80555555555555558</v>
      </c>
      <c r="I17" s="2">
        <f t="shared" si="1"/>
        <v>0.82638888888888895</v>
      </c>
      <c r="J17" s="2">
        <f t="shared" si="2"/>
        <v>0.53125000000000011</v>
      </c>
      <c r="K17" s="3">
        <f t="shared" si="3"/>
        <v>0.54166666666666663</v>
      </c>
      <c r="L17" s="1" t="s">
        <v>23</v>
      </c>
      <c r="M17" s="1"/>
      <c r="N17" s="1" t="b">
        <v>1</v>
      </c>
      <c r="O17" s="1" t="b">
        <v>1</v>
      </c>
      <c r="P17" s="1" t="b">
        <v>1</v>
      </c>
      <c r="Q17" s="1" t="b">
        <v>0</v>
      </c>
      <c r="R17" s="1" t="b">
        <v>0</v>
      </c>
      <c r="S17" s="1" t="b">
        <v>0</v>
      </c>
      <c r="T17" s="1" t="b">
        <v>0</v>
      </c>
    </row>
    <row r="18" spans="1:20" x14ac:dyDescent="0.3">
      <c r="A18" s="4" t="s">
        <v>31</v>
      </c>
      <c r="B18" s="2">
        <f t="shared" si="0"/>
        <v>0.2673611111111111</v>
      </c>
      <c r="C18" s="2">
        <v>0.28819444444444442</v>
      </c>
      <c r="D18" s="7" t="s">
        <v>19</v>
      </c>
      <c r="E18" s="2">
        <v>0.52777777777777779</v>
      </c>
      <c r="F18" s="2">
        <v>0.55208333333333337</v>
      </c>
      <c r="G18" s="7" t="s">
        <v>20</v>
      </c>
      <c r="H18" s="2">
        <v>0.78819444444444442</v>
      </c>
      <c r="I18" s="2">
        <f t="shared" si="1"/>
        <v>0.80902777777777779</v>
      </c>
      <c r="J18" s="2">
        <f t="shared" si="2"/>
        <v>0.50000000000000011</v>
      </c>
      <c r="K18" s="3">
        <f t="shared" si="3"/>
        <v>0.5</v>
      </c>
      <c r="L18" s="1" t="s">
        <v>23</v>
      </c>
      <c r="N18" s="1" t="b">
        <v>1</v>
      </c>
      <c r="O18" s="1" t="b">
        <v>1</v>
      </c>
      <c r="P18" s="1" t="b">
        <v>0</v>
      </c>
      <c r="Q18" s="1" t="b">
        <v>0</v>
      </c>
      <c r="R18" s="1" t="b">
        <v>0</v>
      </c>
      <c r="S18" s="1" t="b">
        <v>0</v>
      </c>
      <c r="T18" s="1" t="b">
        <v>0</v>
      </c>
    </row>
    <row r="19" spans="1:20" x14ac:dyDescent="0.3">
      <c r="A19" s="4" t="s">
        <v>32</v>
      </c>
      <c r="B19" s="2">
        <f t="shared" si="0"/>
        <v>0.22569444444444445</v>
      </c>
      <c r="C19" s="2">
        <v>0.24652777777777779</v>
      </c>
      <c r="D19" s="7" t="s">
        <v>21</v>
      </c>
      <c r="E19" s="2">
        <v>0.49652777777777779</v>
      </c>
      <c r="F19" s="2">
        <v>0.5625</v>
      </c>
      <c r="G19" s="7" t="s">
        <v>22</v>
      </c>
      <c r="H19" s="2">
        <v>0.80555555555555558</v>
      </c>
      <c r="I19" s="2">
        <f t="shared" si="1"/>
        <v>0.82638888888888895</v>
      </c>
      <c r="J19" s="2">
        <f t="shared" si="2"/>
        <v>0.5590277777777779</v>
      </c>
      <c r="K19" s="3">
        <f t="shared" si="3"/>
        <v>0.5625</v>
      </c>
      <c r="L19" s="1" t="s">
        <v>41</v>
      </c>
      <c r="N19" s="1" t="b">
        <v>1</v>
      </c>
      <c r="O19" s="1" t="b">
        <v>1</v>
      </c>
      <c r="P19" s="1" t="b">
        <v>0</v>
      </c>
      <c r="Q19" s="1" t="b">
        <v>0</v>
      </c>
      <c r="R19" s="1" t="b">
        <v>0</v>
      </c>
      <c r="S19" s="1" t="b">
        <v>0</v>
      </c>
      <c r="T19" s="1" t="b">
        <v>0</v>
      </c>
    </row>
    <row r="20" spans="1:20" s="6" customFormat="1" x14ac:dyDescent="0.3">
      <c r="A20" s="4" t="s">
        <v>32</v>
      </c>
      <c r="B20" s="2">
        <f t="shared" si="0"/>
        <v>0.2673611111111111</v>
      </c>
      <c r="C20" s="2">
        <v>0.28819444444444442</v>
      </c>
      <c r="D20" s="7" t="s">
        <v>21</v>
      </c>
      <c r="E20" s="2">
        <v>0.53819444444444442</v>
      </c>
      <c r="F20" s="2">
        <v>0.5625</v>
      </c>
      <c r="G20" s="7" t="s">
        <v>22</v>
      </c>
      <c r="H20" s="2">
        <v>0.80555555555555558</v>
      </c>
      <c r="I20" s="2">
        <f t="shared" si="1"/>
        <v>0.82638888888888895</v>
      </c>
      <c r="J20" s="2">
        <f t="shared" si="2"/>
        <v>0.51736111111111127</v>
      </c>
      <c r="K20" s="3">
        <f t="shared" si="3"/>
        <v>0.52083333333333326</v>
      </c>
      <c r="L20" s="1" t="s">
        <v>42</v>
      </c>
      <c r="M20" s="1"/>
      <c r="N20" s="1" t="b">
        <v>0</v>
      </c>
      <c r="O20" s="1" t="b">
        <v>0</v>
      </c>
      <c r="P20" s="1" t="b">
        <v>0</v>
      </c>
      <c r="Q20" s="1" t="b">
        <v>0</v>
      </c>
      <c r="R20" s="1" t="b">
        <v>1</v>
      </c>
      <c r="S20" s="1" t="b">
        <v>0</v>
      </c>
      <c r="T20" s="1" t="b">
        <v>0</v>
      </c>
    </row>
    <row r="21" spans="1:20" x14ac:dyDescent="0.3">
      <c r="A21" s="4" t="s">
        <v>32</v>
      </c>
      <c r="B21" s="2">
        <f t="shared" si="0"/>
        <v>0.3298611111111111</v>
      </c>
      <c r="C21" s="2">
        <v>0.35069444444444442</v>
      </c>
      <c r="D21" s="7" t="s">
        <v>21</v>
      </c>
      <c r="E21" s="2">
        <v>0.60069444444444442</v>
      </c>
      <c r="F21" s="2">
        <v>0.625</v>
      </c>
      <c r="G21" s="7" t="s">
        <v>22</v>
      </c>
      <c r="H21" s="2">
        <v>0.86805555555555558</v>
      </c>
      <c r="I21" s="2">
        <f t="shared" si="1"/>
        <v>0.88888888888888895</v>
      </c>
      <c r="J21" s="2">
        <f t="shared" si="2"/>
        <v>0.51736111111111127</v>
      </c>
      <c r="K21" s="3">
        <f t="shared" si="3"/>
        <v>0.52083333333333326</v>
      </c>
      <c r="L21" s="1" t="s">
        <v>24</v>
      </c>
      <c r="N21" s="1" t="b">
        <v>0</v>
      </c>
      <c r="O21" s="1" t="b">
        <v>0</v>
      </c>
      <c r="P21" s="1" t="b">
        <v>0</v>
      </c>
      <c r="Q21" s="1" t="b">
        <v>0</v>
      </c>
      <c r="R21" s="1" t="b">
        <v>0</v>
      </c>
      <c r="S21" s="1" t="b">
        <v>1</v>
      </c>
      <c r="T21" s="1" t="b">
        <v>0</v>
      </c>
    </row>
    <row r="22" spans="1:20" x14ac:dyDescent="0.3">
      <c r="A22" s="4" t="s">
        <v>32</v>
      </c>
      <c r="B22" s="2">
        <f t="shared" si="0"/>
        <v>0.35069444444444448</v>
      </c>
      <c r="C22" s="2">
        <v>0.37152777777777779</v>
      </c>
      <c r="D22" s="7" t="s">
        <v>21</v>
      </c>
      <c r="E22" s="2">
        <v>0.62152777777777779</v>
      </c>
      <c r="F22" s="2">
        <v>0.64583333333333337</v>
      </c>
      <c r="G22" s="7" t="s">
        <v>22</v>
      </c>
      <c r="H22" s="2">
        <v>0.88888888888888884</v>
      </c>
      <c r="I22" s="2">
        <f t="shared" si="1"/>
        <v>0.90972222222222221</v>
      </c>
      <c r="J22" s="2">
        <f t="shared" si="2"/>
        <v>0.51736111111111105</v>
      </c>
      <c r="K22" s="3">
        <f t="shared" si="3"/>
        <v>0.52083333333333326</v>
      </c>
      <c r="L22" s="1" t="s">
        <v>43</v>
      </c>
      <c r="N22" s="1" t="b">
        <v>0</v>
      </c>
      <c r="O22" s="1" t="b">
        <v>0</v>
      </c>
      <c r="P22" s="1" t="b">
        <v>1</v>
      </c>
      <c r="Q22" s="1" t="b">
        <v>1</v>
      </c>
      <c r="R22" s="1" t="b">
        <v>0</v>
      </c>
      <c r="S22" s="1" t="b">
        <v>0</v>
      </c>
      <c r="T22" s="1" t="b">
        <v>0</v>
      </c>
    </row>
    <row r="23" spans="1:20" s="6" customFormat="1" x14ac:dyDescent="0.3">
      <c r="A23" s="4" t="s">
        <v>33</v>
      </c>
      <c r="B23" s="2">
        <f t="shared" si="0"/>
        <v>0.23958333333333334</v>
      </c>
      <c r="C23" s="2">
        <v>0.26041666666666669</v>
      </c>
      <c r="D23" s="7" t="s">
        <v>19</v>
      </c>
      <c r="E23" s="2">
        <v>0.50694444444444442</v>
      </c>
      <c r="F23" s="2">
        <v>0.55208333333333337</v>
      </c>
      <c r="G23" s="7" t="s">
        <v>20</v>
      </c>
      <c r="H23" s="2">
        <v>0.78819444444444442</v>
      </c>
      <c r="I23" s="2">
        <f t="shared" si="1"/>
        <v>0.80902777777777779</v>
      </c>
      <c r="J23" s="2">
        <f t="shared" si="2"/>
        <v>0.52777777777777779</v>
      </c>
      <c r="K23" s="3">
        <f t="shared" si="3"/>
        <v>0.54166666666666663</v>
      </c>
      <c r="L23" s="1" t="s">
        <v>41</v>
      </c>
      <c r="M23" s="1"/>
      <c r="N23" s="1" t="b">
        <v>0</v>
      </c>
      <c r="O23" s="1" t="b">
        <v>0</v>
      </c>
      <c r="P23" s="1" t="b">
        <v>0</v>
      </c>
      <c r="Q23" s="1" t="b">
        <v>0</v>
      </c>
      <c r="R23" s="1" t="b">
        <v>0</v>
      </c>
      <c r="S23" s="1" t="b">
        <v>0</v>
      </c>
      <c r="T23" s="1" t="b">
        <v>1</v>
      </c>
    </row>
    <row r="24" spans="1:20" x14ac:dyDescent="0.3">
      <c r="A24" s="4" t="s">
        <v>33</v>
      </c>
      <c r="B24" s="2">
        <f t="shared" si="0"/>
        <v>0.28125</v>
      </c>
      <c r="C24" s="2">
        <v>0.30208333333333331</v>
      </c>
      <c r="D24" s="7" t="s">
        <v>19</v>
      </c>
      <c r="E24" s="2">
        <v>0.54861111111111116</v>
      </c>
      <c r="F24" s="2">
        <v>0.55208333333333337</v>
      </c>
      <c r="G24" s="7" t="s">
        <v>20</v>
      </c>
      <c r="H24" s="2">
        <v>0.78819444444444442</v>
      </c>
      <c r="I24" s="2">
        <f t="shared" si="1"/>
        <v>0.80902777777777779</v>
      </c>
      <c r="J24" s="2">
        <f t="shared" si="2"/>
        <v>0.4861111111111111</v>
      </c>
      <c r="K24" s="3">
        <f t="shared" si="3"/>
        <v>0.5</v>
      </c>
      <c r="L24" s="1" t="s">
        <v>42</v>
      </c>
      <c r="N24" s="1" t="b">
        <v>0</v>
      </c>
      <c r="O24" s="1" t="b">
        <v>0</v>
      </c>
      <c r="P24" s="1" t="b">
        <v>0</v>
      </c>
      <c r="Q24" s="1" t="b">
        <v>0</v>
      </c>
      <c r="R24" s="1" t="b">
        <v>1</v>
      </c>
      <c r="S24" s="1" t="b">
        <v>0</v>
      </c>
      <c r="T24" s="1" t="b">
        <v>0</v>
      </c>
    </row>
    <row r="25" spans="1:20" x14ac:dyDescent="0.3">
      <c r="A25" s="4" t="s">
        <v>33</v>
      </c>
      <c r="B25" s="2">
        <f t="shared" si="0"/>
        <v>0.34027777777777779</v>
      </c>
      <c r="C25" s="2">
        <v>0.3611111111111111</v>
      </c>
      <c r="D25" s="7" t="s">
        <v>19</v>
      </c>
      <c r="E25" s="2">
        <v>0.61111111111111116</v>
      </c>
      <c r="F25" s="2">
        <v>0.61458333333333337</v>
      </c>
      <c r="G25" s="7" t="s">
        <v>20</v>
      </c>
      <c r="H25" s="2">
        <v>0.85069444444444442</v>
      </c>
      <c r="I25" s="2">
        <f t="shared" si="1"/>
        <v>0.87152777777777779</v>
      </c>
      <c r="J25" s="2">
        <f t="shared" si="2"/>
        <v>0.48958333333333331</v>
      </c>
      <c r="K25" s="3">
        <f t="shared" si="3"/>
        <v>0.5</v>
      </c>
      <c r="L25" s="1" t="s">
        <v>24</v>
      </c>
      <c r="N25" s="1" t="b">
        <v>0</v>
      </c>
      <c r="O25" s="1" t="b">
        <v>0</v>
      </c>
      <c r="P25" s="1" t="b">
        <v>0</v>
      </c>
      <c r="Q25" s="1" t="b">
        <v>0</v>
      </c>
      <c r="R25" s="1" t="b">
        <v>0</v>
      </c>
      <c r="S25" s="1" t="b">
        <v>1</v>
      </c>
      <c r="T25" s="1" t="b">
        <v>0</v>
      </c>
    </row>
    <row r="26" spans="1:20" s="6" customFormat="1" x14ac:dyDescent="0.3">
      <c r="A26" s="4" t="s">
        <v>33</v>
      </c>
      <c r="B26" s="2">
        <f t="shared" si="0"/>
        <v>0.36458333333333337</v>
      </c>
      <c r="C26" s="2">
        <v>0.38541666666666669</v>
      </c>
      <c r="D26" s="7" t="s">
        <v>19</v>
      </c>
      <c r="E26" s="2">
        <v>0.63194444444444442</v>
      </c>
      <c r="F26" s="2">
        <v>0.63541666666666663</v>
      </c>
      <c r="G26" s="7" t="s">
        <v>20</v>
      </c>
      <c r="H26" s="2">
        <v>0.87152777777777779</v>
      </c>
      <c r="I26" s="2">
        <f t="shared" si="1"/>
        <v>0.89236111111111116</v>
      </c>
      <c r="J26" s="2">
        <f t="shared" si="2"/>
        <v>0.4861111111111111</v>
      </c>
      <c r="K26" s="3">
        <f t="shared" si="3"/>
        <v>0.5</v>
      </c>
      <c r="L26" s="1" t="s">
        <v>43</v>
      </c>
      <c r="M26" s="1"/>
      <c r="N26" s="1" t="b">
        <v>0</v>
      </c>
      <c r="O26" s="1" t="b">
        <v>0</v>
      </c>
      <c r="P26" s="1" t="b">
        <v>1</v>
      </c>
      <c r="Q26" s="1" t="b">
        <v>1</v>
      </c>
      <c r="R26" s="1" t="b">
        <v>0</v>
      </c>
      <c r="S26" s="1" t="b">
        <v>0</v>
      </c>
      <c r="T26" s="1" t="b">
        <v>0</v>
      </c>
    </row>
    <row r="27" spans="1:20" x14ac:dyDescent="0.3">
      <c r="A27" s="4" t="s">
        <v>53</v>
      </c>
      <c r="B27" s="1" t="s">
        <v>59</v>
      </c>
      <c r="D27" s="1" t="s">
        <v>55</v>
      </c>
      <c r="L27" s="1" t="s">
        <v>54</v>
      </c>
      <c r="N27" s="1" t="b">
        <v>0</v>
      </c>
      <c r="O27" s="1" t="b">
        <v>0</v>
      </c>
      <c r="P27" s="1" t="b">
        <v>0</v>
      </c>
      <c r="Q27" s="1" t="b">
        <v>0</v>
      </c>
      <c r="R27" s="1" t="b">
        <v>0</v>
      </c>
      <c r="S27" s="1" t="b">
        <v>0</v>
      </c>
      <c r="T27" s="1" t="b">
        <v>1</v>
      </c>
    </row>
    <row r="28" spans="1:20" x14ac:dyDescent="0.3">
      <c r="N28" s="1" t="b">
        <v>1</v>
      </c>
      <c r="O28" s="1" t="b">
        <v>1</v>
      </c>
      <c r="P28" s="1" t="b">
        <v>1</v>
      </c>
      <c r="Q28" s="1" t="b">
        <v>1</v>
      </c>
      <c r="R28" s="1" t="b">
        <v>1</v>
      </c>
      <c r="S28" s="1" t="b">
        <v>1</v>
      </c>
      <c r="T28" s="1" t="b">
        <v>1</v>
      </c>
    </row>
    <row r="29" spans="1:20" s="7" customFormat="1" x14ac:dyDescent="0.3">
      <c r="A29" s="1"/>
      <c r="B29" s="1"/>
      <c r="C29" s="1"/>
      <c r="E29" s="1"/>
      <c r="F29" s="1"/>
      <c r="H29" s="1"/>
      <c r="I29" s="1"/>
      <c r="N29" s="1" t="b">
        <v>0</v>
      </c>
      <c r="O29" s="1" t="b">
        <v>0</v>
      </c>
      <c r="P29" s="1" t="b">
        <v>0</v>
      </c>
      <c r="Q29" s="1" t="b">
        <v>0</v>
      </c>
      <c r="R29" s="1" t="b">
        <v>0</v>
      </c>
      <c r="S29" s="1" t="b">
        <v>0</v>
      </c>
      <c r="T29" s="1" t="b">
        <v>0</v>
      </c>
    </row>
    <row r="30" spans="1:20" x14ac:dyDescent="0.3">
      <c r="N30" s="1" t="b">
        <v>0</v>
      </c>
      <c r="O30" s="1" t="b">
        <v>0</v>
      </c>
      <c r="P30" s="1" t="b">
        <v>0</v>
      </c>
      <c r="Q30" s="1" t="b">
        <v>0</v>
      </c>
      <c r="R30" s="1" t="b">
        <v>0</v>
      </c>
      <c r="S30" s="1" t="b">
        <v>0</v>
      </c>
      <c r="T30" s="1" t="b">
        <v>0</v>
      </c>
    </row>
    <row r="31" spans="1:20" x14ac:dyDescent="0.3">
      <c r="N31" s="1" t="b">
        <v>0</v>
      </c>
      <c r="O31" s="1" t="b">
        <v>0</v>
      </c>
      <c r="P31" s="1" t="b">
        <v>0</v>
      </c>
      <c r="Q31" s="1" t="b">
        <v>0</v>
      </c>
      <c r="R31" s="1" t="b">
        <v>0</v>
      </c>
      <c r="S31" s="1" t="b">
        <v>0</v>
      </c>
      <c r="T31" s="1" t="b">
        <v>0</v>
      </c>
    </row>
    <row r="32" spans="1:20" s="7" customFormat="1" x14ac:dyDescent="0.3">
      <c r="A32" s="2"/>
      <c r="B32" s="1"/>
      <c r="C32" s="1"/>
      <c r="E32" s="1"/>
      <c r="F32" s="1"/>
      <c r="H32" s="1"/>
      <c r="I32" s="1"/>
      <c r="N32" s="1" t="b">
        <v>0</v>
      </c>
      <c r="O32" s="1" t="b">
        <v>0</v>
      </c>
      <c r="P32" s="1" t="b">
        <v>0</v>
      </c>
      <c r="Q32" s="1" t="b">
        <v>0</v>
      </c>
      <c r="R32" s="1" t="b">
        <v>0</v>
      </c>
      <c r="S32" s="1" t="b">
        <v>0</v>
      </c>
      <c r="T32" s="1" t="b">
        <v>0</v>
      </c>
    </row>
    <row r="33" spans="6:20" x14ac:dyDescent="0.3">
      <c r="N33" s="1" t="b">
        <v>0</v>
      </c>
      <c r="O33" s="1" t="b">
        <v>0</v>
      </c>
      <c r="P33" s="1" t="b">
        <v>0</v>
      </c>
      <c r="Q33" s="1" t="b">
        <v>0</v>
      </c>
      <c r="R33" s="1" t="b">
        <v>0</v>
      </c>
      <c r="S33" s="1" t="b">
        <v>0</v>
      </c>
      <c r="T33" s="1" t="b">
        <v>0</v>
      </c>
    </row>
    <row r="34" spans="6:20" x14ac:dyDescent="0.3">
      <c r="N34" s="1" t="b">
        <v>0</v>
      </c>
      <c r="O34" s="1" t="b">
        <v>0</v>
      </c>
      <c r="P34" s="1" t="b">
        <v>0</v>
      </c>
      <c r="Q34" s="1" t="b">
        <v>0</v>
      </c>
      <c r="R34" s="1" t="b">
        <v>0</v>
      </c>
      <c r="S34" s="1" t="b">
        <v>0</v>
      </c>
      <c r="T34" s="1" t="b">
        <v>0</v>
      </c>
    </row>
    <row r="35" spans="6:20" x14ac:dyDescent="0.3">
      <c r="N35" s="1" t="b">
        <v>0</v>
      </c>
      <c r="O35" s="1" t="b">
        <v>0</v>
      </c>
      <c r="P35" s="1" t="b">
        <v>0</v>
      </c>
      <c r="Q35" s="1" t="b">
        <v>0</v>
      </c>
      <c r="R35" s="1" t="b">
        <v>0</v>
      </c>
      <c r="S35" s="1" t="b">
        <v>0</v>
      </c>
      <c r="T35" s="1" t="b">
        <v>0</v>
      </c>
    </row>
    <row r="36" spans="6:20" x14ac:dyDescent="0.3">
      <c r="N36" s="1" t="b">
        <v>0</v>
      </c>
      <c r="O36" s="1" t="b">
        <v>0</v>
      </c>
      <c r="P36" s="1" t="b">
        <v>0</v>
      </c>
      <c r="Q36" s="1" t="b">
        <v>0</v>
      </c>
      <c r="R36" s="1" t="b">
        <v>0</v>
      </c>
      <c r="S36" s="1" t="b">
        <v>0</v>
      </c>
      <c r="T36" s="1" t="b">
        <v>0</v>
      </c>
    </row>
    <row r="37" spans="6:20" x14ac:dyDescent="0.3">
      <c r="N37" s="1" t="b">
        <v>0</v>
      </c>
      <c r="O37" s="1" t="b">
        <v>0</v>
      </c>
      <c r="P37" s="1" t="b">
        <v>0</v>
      </c>
      <c r="Q37" s="1" t="b">
        <v>0</v>
      </c>
      <c r="R37" s="1" t="b">
        <v>0</v>
      </c>
      <c r="S37" s="1" t="b">
        <v>0</v>
      </c>
      <c r="T37" s="1" t="b">
        <v>0</v>
      </c>
    </row>
    <row r="38" spans="6:20" x14ac:dyDescent="0.3">
      <c r="N38" s="1" t="b">
        <v>0</v>
      </c>
      <c r="O38" s="1" t="b">
        <v>0</v>
      </c>
      <c r="P38" s="1" t="b">
        <v>0</v>
      </c>
      <c r="Q38" s="1" t="b">
        <v>0</v>
      </c>
      <c r="R38" s="1" t="b">
        <v>0</v>
      </c>
      <c r="S38" s="1" t="b">
        <v>0</v>
      </c>
      <c r="T38" s="1" t="b">
        <v>0</v>
      </c>
    </row>
    <row r="39" spans="6:20" x14ac:dyDescent="0.3">
      <c r="N39" s="1" t="b">
        <v>0</v>
      </c>
      <c r="O39" s="1" t="b">
        <v>0</v>
      </c>
      <c r="P39" s="1" t="b">
        <v>0</v>
      </c>
      <c r="Q39" s="1" t="b">
        <v>0</v>
      </c>
      <c r="R39" s="1" t="b">
        <v>0</v>
      </c>
      <c r="S39" s="1" t="b">
        <v>0</v>
      </c>
      <c r="T39" s="1" t="b">
        <v>0</v>
      </c>
    </row>
    <row r="40" spans="6:20" x14ac:dyDescent="0.3">
      <c r="N40" s="1" t="b">
        <v>0</v>
      </c>
      <c r="O40" s="1" t="b">
        <v>0</v>
      </c>
      <c r="P40" s="1" t="b">
        <v>0</v>
      </c>
      <c r="Q40" s="1" t="b">
        <v>0</v>
      </c>
      <c r="R40" s="1" t="b">
        <v>0</v>
      </c>
      <c r="S40" s="1" t="b">
        <v>0</v>
      </c>
      <c r="T40" s="1" t="b">
        <v>0</v>
      </c>
    </row>
    <row r="41" spans="6:20" x14ac:dyDescent="0.3">
      <c r="N41" s="1" t="b">
        <v>0</v>
      </c>
      <c r="O41" s="1" t="b">
        <v>0</v>
      </c>
      <c r="P41" s="1" t="b">
        <v>0</v>
      </c>
      <c r="Q41" s="1" t="b">
        <v>0</v>
      </c>
      <c r="R41" s="1" t="b">
        <v>0</v>
      </c>
      <c r="S41" s="1" t="b">
        <v>0</v>
      </c>
      <c r="T41" s="1" t="b">
        <v>0</v>
      </c>
    </row>
    <row r="47" spans="6:20" x14ac:dyDescent="0.3">
      <c r="F47" s="2"/>
    </row>
  </sheetData>
  <phoneticPr fontId="6" type="noConversion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3</vt:i4>
      </vt:variant>
    </vt:vector>
  </HeadingPairs>
  <TitlesOfParts>
    <vt:vector size="5" baseType="lpstr">
      <vt:lpstr>Uger</vt:lpstr>
      <vt:lpstr>Koversigt</vt:lpstr>
      <vt:lpstr>Pause</vt:lpstr>
      <vt:lpstr>Tom</vt:lpstr>
      <vt:lpstr>Koversigt!Udskriftsområde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Kielstrup</dc:creator>
  <cp:lastModifiedBy>Henrik Kielstrup</cp:lastModifiedBy>
  <cp:lastPrinted>2025-02-23T05:47:05Z</cp:lastPrinted>
  <dcterms:created xsi:type="dcterms:W3CDTF">2025-02-19T07:03:32Z</dcterms:created>
  <dcterms:modified xsi:type="dcterms:W3CDTF">2025-02-23T08:11:55Z</dcterms:modified>
</cp:coreProperties>
</file>