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6A91D070-6351-447E-8B60-1ACEF60FEF31}" xr6:coauthVersionLast="46" xr6:coauthVersionMax="46" xr10:uidLastSave="{00000000-0000-0000-0000-000000000000}"/>
  <bookViews>
    <workbookView xWindow="-120" yWindow="-120" windowWidth="29040" windowHeight="15840" xr2:uid="{DF0E3DAC-D2F1-4025-B1FC-1FF523DE67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 a="1"/>
  <c r="I11" i="1" s="1"/>
  <c r="J13" i="1" s="1" a="1"/>
  <c r="J13" i="1" s="1"/>
  <c r="H11" i="1" a="1"/>
  <c r="H11" i="1" s="1"/>
  <c r="J16" i="1" l="1" a="1"/>
  <c r="J16" i="1" s="1"/>
  <c r="J15" i="1" a="1"/>
  <c r="J15" i="1" s="1"/>
  <c r="J11" i="1" a="1"/>
  <c r="J11" i="1" s="1"/>
  <c r="J12" i="1" a="1"/>
  <c r="J12" i="1" s="1"/>
  <c r="J19" i="1" a="1"/>
  <c r="J19" i="1" s="1"/>
  <c r="J18" i="1" a="1"/>
  <c r="J18" i="1" s="1"/>
  <c r="J17" i="1" a="1"/>
  <c r="J17" i="1" s="1"/>
  <c r="J14" i="1" a="1"/>
  <c r="J14" i="1" s="1"/>
  <c r="L19" i="1" l="1" a="1"/>
  <c r="L19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2" i="1" a="1"/>
  <c r="L12" i="1" s="1"/>
  <c r="L13" i="1" a="1"/>
  <c r="L13" i="1" s="1"/>
  <c r="L11" i="1" a="1"/>
  <c r="L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OOXML Generator</author>
  </authors>
  <commentList>
    <comment ref="A1" authorId="0" shapeId="0" xr:uid="{D9F3A4C9-1BAC-4964-A9BE-7DE46738BC4C}">
      <text>
        <r>
          <rPr>
            <sz val="9"/>
            <color rgb="FF000000"/>
            <rFont val="Arial"/>
          </rPr>
          <t>Krydstabel viser:
 Line Amount DKK per  Customer Name,  Customer Land,  Date Created Sales Head Year,  Project Niv1,  Project Proj Type og  Project Proj Sub TypeGlobale kriterier:
 Date Created Sales Head Y-HY-Q 2010, 2011, 2012, 2013, 2014, 2015, 2016, 2017, 2018, 2019, 2020, 2021
Lokale kriterier:
 Project Proj Sub Type &lt;&gt; , Unknown
 SalesOrder Released Grøn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<sst xmlns="http://schemas.openxmlformats.org/spreadsheetml/2006/main" count="407" uniqueCount="85">
  <si>
    <t>Customer Name</t>
  </si>
  <si>
    <t>Customer Land</t>
  </si>
  <si>
    <t>Date Created Sales Head Year</t>
  </si>
  <si>
    <t>Project Proj Type</t>
  </si>
  <si>
    <t>Project Proj Sub Type</t>
  </si>
  <si>
    <t>UKKK</t>
  </si>
  <si>
    <t>Tyskland</t>
  </si>
  <si>
    <t>2019</t>
  </si>
  <si>
    <t>21 enrobere</t>
  </si>
  <si>
    <t>Master 1300</t>
  </si>
  <si>
    <t>22 Kølebane</t>
  </si>
  <si>
    <t>Kølebane 1300 1kp</t>
  </si>
  <si>
    <t>2020</t>
  </si>
  <si>
    <t>03 tempererudstyr</t>
  </si>
  <si>
    <t>amc1000p</t>
  </si>
  <si>
    <t>andet udstyr</t>
  </si>
  <si>
    <t>Detemper 1000</t>
  </si>
  <si>
    <t>Detemper 3000</t>
  </si>
  <si>
    <t>fm1000</t>
  </si>
  <si>
    <t>SN Orbit Cool  600</t>
  </si>
  <si>
    <t>Conveyor</t>
  </si>
  <si>
    <t>24 extruder Conf.</t>
  </si>
  <si>
    <t>alice1200dh</t>
  </si>
  <si>
    <t>Guillotine/Kniv</t>
  </si>
  <si>
    <t>02 jensen anlæg</t>
  </si>
  <si>
    <t>700</t>
  </si>
  <si>
    <t>amc750p</t>
  </si>
  <si>
    <t>04 støbere</t>
  </si>
  <si>
    <t>ep2700</t>
  </si>
  <si>
    <t>esa700</t>
  </si>
  <si>
    <t>sf700</t>
  </si>
  <si>
    <t>AS</t>
  </si>
  <si>
    <t>Rusland</t>
  </si>
  <si>
    <t>2010</t>
  </si>
  <si>
    <t>amc550cts</t>
  </si>
  <si>
    <t>2012</t>
  </si>
  <si>
    <t>ep2maxi</t>
  </si>
  <si>
    <t>2013</t>
  </si>
  <si>
    <t>amc1000cts</t>
  </si>
  <si>
    <t>amc100cts</t>
  </si>
  <si>
    <t>Junior 820</t>
  </si>
  <si>
    <t>aeration1000</t>
  </si>
  <si>
    <t>2018</t>
  </si>
  <si>
    <t>06 andet udstyr</t>
  </si>
  <si>
    <t>Div</t>
  </si>
  <si>
    <t>QIDA</t>
  </si>
  <si>
    <t>Mexico</t>
  </si>
  <si>
    <t>sne450p</t>
  </si>
  <si>
    <t>kølebane 620 1kp</t>
  </si>
  <si>
    <t>2014</t>
  </si>
  <si>
    <t>Chocm</t>
  </si>
  <si>
    <t>Peter Prods</t>
  </si>
  <si>
    <t>Armenien</t>
  </si>
  <si>
    <t>Junior ICE 420</t>
  </si>
  <si>
    <t>Junior Energy 420</t>
  </si>
  <si>
    <t>2016</t>
  </si>
  <si>
    <t>Katalogdele</t>
  </si>
  <si>
    <t>2017</t>
  </si>
  <si>
    <t>Tempa 420</t>
  </si>
  <si>
    <t>A&amp;D</t>
  </si>
  <si>
    <t>Holland</t>
  </si>
  <si>
    <t>sne1500cts</t>
  </si>
  <si>
    <t>Tegningsdele</t>
  </si>
  <si>
    <t>Loike</t>
  </si>
  <si>
    <t>Sverige</t>
  </si>
  <si>
    <t>amc2200cts</t>
  </si>
  <si>
    <t>02 kædeanlæg</t>
  </si>
  <si>
    <t>100016</t>
  </si>
  <si>
    <t>se141000</t>
  </si>
  <si>
    <t>05 ombygninger</t>
  </si>
  <si>
    <t>ombygning</t>
  </si>
  <si>
    <t>Arnius PS</t>
  </si>
  <si>
    <t>Danmark</t>
  </si>
  <si>
    <t>amc1600cts</t>
  </si>
  <si>
    <t>2011</t>
  </si>
  <si>
    <t>02 løsformsanlæg</t>
  </si>
  <si>
    <t>maxi</t>
  </si>
  <si>
    <t>sne2000cts</t>
  </si>
  <si>
    <t>Støbedele</t>
  </si>
  <si>
    <t>Reservedele</t>
  </si>
  <si>
    <t>AVI</t>
  </si>
  <si>
    <t>Norge</t>
  </si>
  <si>
    <t>Fuss A</t>
  </si>
  <si>
    <t>Litauen</t>
  </si>
  <si>
    <t>Hjælpeceller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</si>
</sst>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Segoe UI"/>
    </font>
    <font>
      <sz val="9"/>
      <color rgb="FF000000"/>
      <name val="Arial"/>
    </font>
    <font>
      <b/>
      <sz val="10"/>
      <color rgb="FF000000"/>
      <name val="Segoe UI"/>
      <family val="2"/>
    </font>
    <font>
      <sz val="14"/>
      <color rgb="FF5CE63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8E8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A1A8A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3" borderId="0" xfId="0" applyFill="1"/>
    <xf numFmtId="0" fontId="0" fillId="4" borderId="0" xfId="0" applyFill="1" applyAlignment="1">
      <alignment horizontal="centerContinuous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fill>
        <patternFill patternType="solid">
          <fgColor indexed="64"/>
          <bgColor rgb="FFE8E8E8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A1A8A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1FC9D-832C-44FE-BA15-96CAAD83745A}" name="Table1" displayName="Table1" ref="A1:E81" totalsRowShown="0" headerRowDxfId="7" dataDxfId="5" headerRowBorderDxfId="6">
  <autoFilter ref="A1:E81" xr:uid="{D53C546D-DA9B-4656-8CDA-FF6B9F19BFA8}"/>
  <tableColumns count="5">
    <tableColumn id="1" xr3:uid="{F4B56BF3-D22F-42B3-836F-93A9DB04E246}" name="Customer Name" dataDxfId="4"/>
    <tableColumn id="2" xr3:uid="{3BF0E4A4-4B41-4C02-AE92-675C3D4CAA38}" name="Customer Land" dataDxfId="3"/>
    <tableColumn id="3" xr3:uid="{F8259023-BF12-4804-890E-4251E6ED1053}" name="Date Created Sales Head Year" dataDxfId="2"/>
    <tableColumn id="4" xr3:uid="{8962A707-9EB4-40B3-BF86-394CE90508BA}" name="Project Proj Type" dataDxfId="1"/>
    <tableColumn id="5" xr3:uid="{26EE11FC-17B2-4CA9-BFBE-7E3301B824B4}" name="Project Proj Sub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CB3C-1E98-4C25-A531-673043350890}">
  <dimension ref="A1:S81"/>
  <sheetViews>
    <sheetView tabSelected="1" workbookViewId="0">
      <selection activeCell="J11" sqref="J11"/>
    </sheetView>
  </sheetViews>
  <sheetFormatPr defaultRowHeight="15" x14ac:dyDescent="0.25"/>
  <cols>
    <col min="1" max="1" width="17.28515625" customWidth="1"/>
    <col min="2" max="2" width="16.42578125" customWidth="1"/>
    <col min="3" max="3" width="29.140625" customWidth="1"/>
    <col min="4" max="4" width="18.28515625" customWidth="1"/>
    <col min="5" max="5" width="22.140625" customWidth="1"/>
    <col min="8" max="13" width="11.7109375" customWidth="1"/>
    <col min="16" max="16" width="17.7109375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9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Q2" s="4"/>
    </row>
    <row r="3" spans="1:19" x14ac:dyDescent="0.25">
      <c r="A3" s="1" t="s">
        <v>5</v>
      </c>
      <c r="B3" s="1" t="s">
        <v>6</v>
      </c>
      <c r="C3" s="1" t="s">
        <v>7</v>
      </c>
      <c r="D3" s="2" t="s">
        <v>10</v>
      </c>
      <c r="E3" s="2" t="s">
        <v>11</v>
      </c>
      <c r="Q3" s="4"/>
    </row>
    <row r="4" spans="1:19" x14ac:dyDescent="0.25">
      <c r="A4" s="1" t="s">
        <v>5</v>
      </c>
      <c r="B4" s="1" t="s">
        <v>6</v>
      </c>
      <c r="C4" s="2" t="s">
        <v>12</v>
      </c>
      <c r="D4" s="1" t="s">
        <v>13</v>
      </c>
      <c r="E4" s="1" t="s">
        <v>14</v>
      </c>
      <c r="Q4" s="4"/>
    </row>
    <row r="5" spans="1:19" x14ac:dyDescent="0.25">
      <c r="A5" s="1" t="s">
        <v>5</v>
      </c>
      <c r="B5" s="1" t="s">
        <v>6</v>
      </c>
      <c r="C5" s="2" t="s">
        <v>12</v>
      </c>
      <c r="D5" s="1" t="s">
        <v>13</v>
      </c>
      <c r="E5" s="2" t="s">
        <v>15</v>
      </c>
      <c r="Q5" s="4"/>
    </row>
    <row r="6" spans="1:19" x14ac:dyDescent="0.25">
      <c r="A6" s="1" t="s">
        <v>5</v>
      </c>
      <c r="B6" s="1" t="s">
        <v>6</v>
      </c>
      <c r="C6" s="2" t="s">
        <v>12</v>
      </c>
      <c r="D6" s="1" t="s">
        <v>13</v>
      </c>
      <c r="E6" s="1" t="s">
        <v>16</v>
      </c>
      <c r="Q6" s="4"/>
    </row>
    <row r="7" spans="1:19" x14ac:dyDescent="0.25">
      <c r="A7" s="1" t="s">
        <v>5</v>
      </c>
      <c r="B7" s="1" t="s">
        <v>6</v>
      </c>
      <c r="C7" s="2" t="s">
        <v>12</v>
      </c>
      <c r="D7" s="1" t="s">
        <v>13</v>
      </c>
      <c r="E7" s="2" t="s">
        <v>17</v>
      </c>
      <c r="H7" s="7" t="s">
        <v>84</v>
      </c>
      <c r="I7" s="7"/>
      <c r="J7" s="7"/>
      <c r="Q7" s="4"/>
    </row>
    <row r="8" spans="1:19" x14ac:dyDescent="0.25">
      <c r="A8" s="1" t="s">
        <v>5</v>
      </c>
      <c r="B8" s="1" t="s">
        <v>6</v>
      </c>
      <c r="C8" s="2" t="s">
        <v>12</v>
      </c>
      <c r="D8" s="1" t="s">
        <v>13</v>
      </c>
      <c r="E8" s="1" t="s">
        <v>18</v>
      </c>
      <c r="H8" t="s">
        <v>13</v>
      </c>
      <c r="Q8" s="4"/>
    </row>
    <row r="9" spans="1:19" x14ac:dyDescent="0.25">
      <c r="A9" s="1" t="s">
        <v>5</v>
      </c>
      <c r="B9" s="1" t="s">
        <v>6</v>
      </c>
      <c r="C9" s="2" t="s">
        <v>12</v>
      </c>
      <c r="D9" s="1" t="s">
        <v>13</v>
      </c>
      <c r="E9" s="2" t="s">
        <v>19</v>
      </c>
      <c r="Q9" s="4"/>
    </row>
    <row r="10" spans="1:19" x14ac:dyDescent="0.25">
      <c r="A10" s="1" t="s">
        <v>5</v>
      </c>
      <c r="B10" s="1" t="s">
        <v>6</v>
      </c>
      <c r="C10" s="2" t="s">
        <v>12</v>
      </c>
      <c r="D10" s="2" t="s">
        <v>10</v>
      </c>
      <c r="E10" s="1" t="s">
        <v>20</v>
      </c>
      <c r="Q10" s="4"/>
    </row>
    <row r="11" spans="1:19" x14ac:dyDescent="0.25">
      <c r="A11" s="1" t="s">
        <v>5</v>
      </c>
      <c r="B11" s="1" t="s">
        <v>6</v>
      </c>
      <c r="C11" s="2" t="s">
        <v>12</v>
      </c>
      <c r="D11" s="2" t="s">
        <v>10</v>
      </c>
      <c r="E11" s="2" t="s">
        <v>11</v>
      </c>
      <c r="H11" t="str" cm="1">
        <f t="array" ref="H11:H19">_xlfn.UNIQUE(Table1[Customer Name])</f>
        <v>UKKK</v>
      </c>
      <c r="I11" s="4" t="str" cm="1">
        <f t="array" ref="I11:I18">_xlfn.UNIQUE(_xlfn._xlws.FILTER(Table1[Customer Name],(Table1[Project Proj Type]&lt;&gt;H8)))</f>
        <v>UKKK</v>
      </c>
      <c r="J11" t="b" cm="1">
        <f t="array" ref="J11">SUMPRODUCT(--ISNUMBER(SEARCH(_xlfn.ANCHORARRAY(I$11),H11)))&gt;0</f>
        <v>1</v>
      </c>
      <c r="L11" s="6" t="str">
        <f t="array" ref="L11">IFERROR(INDEX($H$11:$H$19,SMALL(IF($J$11:$J$19=FALSE,ROW($H$11:$H$19)-MIN(ROW($H$11:$H$19))+1),ROWS($1:1))),"")</f>
        <v>AVI</v>
      </c>
      <c r="Q11" s="4"/>
    </row>
    <row r="12" spans="1:19" x14ac:dyDescent="0.25">
      <c r="A12" s="1" t="s">
        <v>5</v>
      </c>
      <c r="B12" s="1" t="s">
        <v>6</v>
      </c>
      <c r="C12" s="2" t="s">
        <v>12</v>
      </c>
      <c r="D12" s="1" t="s">
        <v>21</v>
      </c>
      <c r="E12" s="1" t="s">
        <v>22</v>
      </c>
      <c r="H12" t="str">
        <v>AS</v>
      </c>
      <c r="I12" t="str">
        <v>AS</v>
      </c>
      <c r="J12" t="b" cm="1">
        <f t="array" ref="J12">SUMPRODUCT(--ISNUMBER(SEARCH(_xlfn.ANCHORARRAY(I$11),H12)))&gt;0</f>
        <v>1</v>
      </c>
      <c r="L12" s="6" t="str">
        <f t="array" ref="L12">IFERROR(INDEX($H$11:$H$19,SMALL(IF($J$11:$J$19=FALSE,ROW($H$11:$H$19)-MIN(ROW($H$11:$H$19))+1),ROWS($1:2))),"")</f>
        <v/>
      </c>
    </row>
    <row r="13" spans="1:19" ht="18.75" x14ac:dyDescent="0.25">
      <c r="A13" s="1" t="s">
        <v>5</v>
      </c>
      <c r="B13" s="1" t="s">
        <v>6</v>
      </c>
      <c r="C13" s="2" t="s">
        <v>12</v>
      </c>
      <c r="D13" s="1" t="s">
        <v>21</v>
      </c>
      <c r="E13" s="2" t="s">
        <v>15</v>
      </c>
      <c r="H13" t="str">
        <v>QIDA</v>
      </c>
      <c r="I13" t="str">
        <v>QIDA</v>
      </c>
      <c r="J13" t="b" cm="1">
        <f t="array" ref="J13">SUMPRODUCT(--ISNUMBER(SEARCH(_xlfn.ANCHORARRAY(I$11),H13)))&gt;0</f>
        <v>1</v>
      </c>
      <c r="L13" s="6" t="str">
        <f t="array" ref="L13">IFERROR(INDEX($H$11:$H$19,SMALL(IF($J$11:$J$19=FALSE,ROW($H$11:$H$19)-MIN(ROW($H$11:$H$19))+1),ROWS($1:3))),"")</f>
        <v/>
      </c>
      <c r="S13" s="5"/>
    </row>
    <row r="14" spans="1:19" x14ac:dyDescent="0.25">
      <c r="A14" s="1" t="s">
        <v>5</v>
      </c>
      <c r="B14" s="1" t="s">
        <v>6</v>
      </c>
      <c r="C14" s="2" t="s">
        <v>12</v>
      </c>
      <c r="D14" s="1" t="s">
        <v>21</v>
      </c>
      <c r="E14" s="1" t="s">
        <v>23</v>
      </c>
      <c r="H14" t="str">
        <v>Peter Prods</v>
      </c>
      <c r="I14" t="str">
        <v>Peter Prods</v>
      </c>
      <c r="J14" t="b" cm="1">
        <f t="array" ref="J14">SUMPRODUCT(--ISNUMBER(SEARCH(_xlfn.ANCHORARRAY(I$11),H14)))&gt;0</f>
        <v>1</v>
      </c>
      <c r="L14" s="6" t="str">
        <f t="array" ref="L14">IFERROR(INDEX($H$11:$H$19,SMALL(IF($J$11:$J$19=FALSE,ROW($H$11:$H$19)-MIN(ROW($H$11:$H$19))+1),ROWS($1:4))),"")</f>
        <v/>
      </c>
    </row>
    <row r="15" spans="1:19" x14ac:dyDescent="0.25">
      <c r="A15" s="1" t="s">
        <v>5</v>
      </c>
      <c r="B15" s="1" t="s">
        <v>6</v>
      </c>
      <c r="C15" s="2" t="s">
        <v>12</v>
      </c>
      <c r="D15" s="2" t="s">
        <v>24</v>
      </c>
      <c r="E15" s="2" t="s">
        <v>25</v>
      </c>
      <c r="H15" t="str">
        <v>A&amp;D</v>
      </c>
      <c r="I15" t="str">
        <v>A&amp;D</v>
      </c>
      <c r="J15" t="b" cm="1">
        <f t="array" ref="J15">SUMPRODUCT(--ISNUMBER(SEARCH(_xlfn.ANCHORARRAY(I$11),H15)))&gt;0</f>
        <v>1</v>
      </c>
      <c r="L15" s="6" t="str">
        <f t="array" ref="L15">IFERROR(INDEX($H$11:$H$19,SMALL(IF($J$11:$J$19=FALSE,ROW($H$11:$H$19)-MIN(ROW($H$11:$H$19))+1),ROWS($1:5))),"")</f>
        <v/>
      </c>
    </row>
    <row r="16" spans="1:19" x14ac:dyDescent="0.25">
      <c r="A16" s="1" t="s">
        <v>5</v>
      </c>
      <c r="B16" s="1" t="s">
        <v>6</v>
      </c>
      <c r="C16" s="2" t="s">
        <v>12</v>
      </c>
      <c r="D16" s="1" t="s">
        <v>13</v>
      </c>
      <c r="E16" s="1" t="s">
        <v>14</v>
      </c>
      <c r="H16" t="str">
        <v>Loike</v>
      </c>
      <c r="I16" t="str">
        <v>Loike</v>
      </c>
      <c r="J16" t="b" cm="1">
        <f t="array" ref="J16">SUMPRODUCT(--ISNUMBER(SEARCH(_xlfn.ANCHORARRAY(I$11),H16)))&gt;0</f>
        <v>1</v>
      </c>
      <c r="L16" s="6" t="str">
        <f t="array" ref="L16">IFERROR(INDEX($H$11:$H$19,SMALL(IF($J$11:$J$19=FALSE,ROW($H$11:$H$19)-MIN(ROW($H$11:$H$19))+1),ROWS($1:6))),"")</f>
        <v/>
      </c>
    </row>
    <row r="17" spans="1:12" x14ac:dyDescent="0.25">
      <c r="A17" s="1" t="s">
        <v>5</v>
      </c>
      <c r="B17" s="1" t="s">
        <v>6</v>
      </c>
      <c r="C17" s="2" t="s">
        <v>12</v>
      </c>
      <c r="D17" s="1" t="s">
        <v>13</v>
      </c>
      <c r="E17" s="2" t="s">
        <v>26</v>
      </c>
      <c r="H17" t="str">
        <v>Arnius PS</v>
      </c>
      <c r="I17" t="str">
        <v>Arnius PS</v>
      </c>
      <c r="J17" t="b" cm="1">
        <f t="array" ref="J17">SUMPRODUCT(--ISNUMBER(SEARCH(_xlfn.ANCHORARRAY(I$11),H17)))&gt;0</f>
        <v>1</v>
      </c>
      <c r="L17" s="6" t="str">
        <f t="array" ref="L17">IFERROR(INDEX($H$11:$H$19,SMALL(IF($J$11:$J$19=FALSE,ROW($H$11:$H$19)-MIN(ROW($H$11:$H$19))+1),ROWS($1:7))),"")</f>
        <v/>
      </c>
    </row>
    <row r="18" spans="1:12" x14ac:dyDescent="0.25">
      <c r="A18" s="1" t="s">
        <v>5</v>
      </c>
      <c r="B18" s="1" t="s">
        <v>6</v>
      </c>
      <c r="C18" s="2" t="s">
        <v>12</v>
      </c>
      <c r="D18" s="1" t="s">
        <v>13</v>
      </c>
      <c r="E18" s="1" t="s">
        <v>15</v>
      </c>
      <c r="H18" t="str">
        <v>AVI</v>
      </c>
      <c r="I18" t="str">
        <v>Fuss A</v>
      </c>
      <c r="J18" t="b" cm="1">
        <f t="array" ref="J18">SUMPRODUCT(--ISNUMBER(SEARCH(_xlfn.ANCHORARRAY(I$11),H18)))&gt;0</f>
        <v>0</v>
      </c>
      <c r="L18" s="6" t="str">
        <f t="array" ref="L18">IFERROR(INDEX($H$11:$H$19,SMALL(IF($J$11:$J$19=FALSE,ROW($H$11:$H$19)-MIN(ROW($H$11:$H$19))+1),ROWS($1:8))),"")</f>
        <v/>
      </c>
    </row>
    <row r="19" spans="1:12" x14ac:dyDescent="0.25">
      <c r="A19" s="1" t="s">
        <v>5</v>
      </c>
      <c r="B19" s="1" t="s">
        <v>6</v>
      </c>
      <c r="C19" s="2" t="s">
        <v>12</v>
      </c>
      <c r="D19" s="1" t="s">
        <v>13</v>
      </c>
      <c r="E19" s="2" t="s">
        <v>18</v>
      </c>
      <c r="H19" t="str">
        <v>Fuss A</v>
      </c>
      <c r="J19" t="b" cm="1">
        <f t="array" ref="J19">SUMPRODUCT(--ISNUMBER(SEARCH(_xlfn.ANCHORARRAY(I$11),H19)))&gt;0</f>
        <v>1</v>
      </c>
      <c r="L19" s="6" t="str">
        <f t="array" ref="L19">IFERROR(INDEX($H$11:$H$19,SMALL(IF($J$11:$J$19=FALSE,ROW($H$11:$H$19)-MIN(ROW($H$11:$H$19))+1),ROWS($1:9))),"")</f>
        <v/>
      </c>
    </row>
    <row r="20" spans="1:12" x14ac:dyDescent="0.25">
      <c r="A20" s="1" t="s">
        <v>5</v>
      </c>
      <c r="B20" s="1" t="s">
        <v>6</v>
      </c>
      <c r="C20" s="2" t="s">
        <v>12</v>
      </c>
      <c r="D20" s="2" t="s">
        <v>27</v>
      </c>
      <c r="E20" s="1" t="s">
        <v>28</v>
      </c>
    </row>
    <row r="21" spans="1:12" x14ac:dyDescent="0.25">
      <c r="A21" s="1" t="s">
        <v>5</v>
      </c>
      <c r="B21" s="1" t="s">
        <v>6</v>
      </c>
      <c r="C21" s="2" t="s">
        <v>12</v>
      </c>
      <c r="D21" s="2" t="s">
        <v>27</v>
      </c>
      <c r="E21" s="2" t="s">
        <v>29</v>
      </c>
    </row>
    <row r="22" spans="1:12" x14ac:dyDescent="0.25">
      <c r="A22" s="1" t="s">
        <v>5</v>
      </c>
      <c r="B22" s="1" t="s">
        <v>6</v>
      </c>
      <c r="C22" s="2" t="s">
        <v>12</v>
      </c>
      <c r="D22" s="2" t="s">
        <v>27</v>
      </c>
      <c r="E22" s="1" t="s">
        <v>30</v>
      </c>
    </row>
    <row r="23" spans="1:12" x14ac:dyDescent="0.25">
      <c r="A23" s="2" t="s">
        <v>31</v>
      </c>
      <c r="B23" s="2" t="s">
        <v>32</v>
      </c>
      <c r="C23" s="1" t="s">
        <v>33</v>
      </c>
      <c r="D23" s="1" t="s">
        <v>13</v>
      </c>
      <c r="E23" s="2" t="s">
        <v>34</v>
      </c>
    </row>
    <row r="24" spans="1:12" x14ac:dyDescent="0.25">
      <c r="A24" s="2" t="s">
        <v>31</v>
      </c>
      <c r="B24" s="2" t="s">
        <v>32</v>
      </c>
      <c r="C24" s="2" t="s">
        <v>35</v>
      </c>
      <c r="D24" s="2" t="s">
        <v>27</v>
      </c>
      <c r="E24" s="1" t="s">
        <v>36</v>
      </c>
    </row>
    <row r="25" spans="1:12" x14ac:dyDescent="0.25">
      <c r="A25" s="2" t="s">
        <v>31</v>
      </c>
      <c r="B25" s="2" t="s">
        <v>32</v>
      </c>
      <c r="C25" s="1" t="s">
        <v>37</v>
      </c>
      <c r="D25" s="1" t="s">
        <v>13</v>
      </c>
      <c r="E25" s="2" t="s">
        <v>38</v>
      </c>
    </row>
    <row r="26" spans="1:12" x14ac:dyDescent="0.25">
      <c r="A26" s="2" t="s">
        <v>31</v>
      </c>
      <c r="B26" s="2" t="s">
        <v>32</v>
      </c>
      <c r="C26" s="1" t="s">
        <v>37</v>
      </c>
      <c r="D26" s="1" t="s">
        <v>13</v>
      </c>
      <c r="E26" s="1" t="s">
        <v>39</v>
      </c>
    </row>
    <row r="27" spans="1:12" x14ac:dyDescent="0.25">
      <c r="A27" s="2" t="s">
        <v>31</v>
      </c>
      <c r="B27" s="2" t="s">
        <v>32</v>
      </c>
      <c r="C27" s="1" t="s">
        <v>37</v>
      </c>
      <c r="D27" s="2" t="s">
        <v>8</v>
      </c>
      <c r="E27" s="2" t="s">
        <v>40</v>
      </c>
    </row>
    <row r="28" spans="1:12" x14ac:dyDescent="0.25">
      <c r="A28" s="2" t="s">
        <v>31</v>
      </c>
      <c r="B28" s="2" t="s">
        <v>32</v>
      </c>
      <c r="C28" s="1" t="s">
        <v>37</v>
      </c>
      <c r="D28" s="1" t="s">
        <v>13</v>
      </c>
      <c r="E28" s="1" t="s">
        <v>41</v>
      </c>
    </row>
    <row r="29" spans="1:12" x14ac:dyDescent="0.25">
      <c r="A29" s="2" t="s">
        <v>31</v>
      </c>
      <c r="B29" s="2" t="s">
        <v>32</v>
      </c>
      <c r="C29" s="2" t="s">
        <v>42</v>
      </c>
      <c r="D29" s="2" t="s">
        <v>43</v>
      </c>
      <c r="E29" s="2" t="s">
        <v>44</v>
      </c>
    </row>
    <row r="30" spans="1:12" x14ac:dyDescent="0.25">
      <c r="A30" s="1" t="s">
        <v>45</v>
      </c>
      <c r="B30" s="1" t="s">
        <v>46</v>
      </c>
      <c r="C30" s="1" t="s">
        <v>37</v>
      </c>
      <c r="D30" s="1" t="s">
        <v>13</v>
      </c>
      <c r="E30" s="1" t="s">
        <v>47</v>
      </c>
    </row>
    <row r="31" spans="1:12" x14ac:dyDescent="0.25">
      <c r="A31" s="1" t="s">
        <v>45</v>
      </c>
      <c r="B31" s="1" t="s">
        <v>46</v>
      </c>
      <c r="C31" s="1" t="s">
        <v>37</v>
      </c>
      <c r="D31" s="2" t="s">
        <v>10</v>
      </c>
      <c r="E31" s="2" t="s">
        <v>48</v>
      </c>
    </row>
    <row r="32" spans="1:12" x14ac:dyDescent="0.25">
      <c r="A32" s="1" t="s">
        <v>45</v>
      </c>
      <c r="B32" s="1" t="s">
        <v>46</v>
      </c>
      <c r="C32" s="2" t="s">
        <v>49</v>
      </c>
      <c r="D32" s="1" t="s">
        <v>13</v>
      </c>
      <c r="E32" s="1" t="s">
        <v>50</v>
      </c>
    </row>
    <row r="33" spans="1:5" x14ac:dyDescent="0.25">
      <c r="A33" s="1" t="s">
        <v>45</v>
      </c>
      <c r="B33" s="1" t="s">
        <v>46</v>
      </c>
      <c r="C33" s="1" t="s">
        <v>12</v>
      </c>
      <c r="D33" s="2" t="s">
        <v>43</v>
      </c>
      <c r="E33" s="2" t="s">
        <v>44</v>
      </c>
    </row>
    <row r="34" spans="1:5" x14ac:dyDescent="0.25">
      <c r="A34" s="2" t="s">
        <v>51</v>
      </c>
      <c r="B34" s="2" t="s">
        <v>52</v>
      </c>
      <c r="C34" s="2" t="s">
        <v>37</v>
      </c>
      <c r="D34" s="1" t="s">
        <v>13</v>
      </c>
      <c r="E34" s="1" t="s">
        <v>47</v>
      </c>
    </row>
    <row r="35" spans="1:5" x14ac:dyDescent="0.25">
      <c r="A35" s="2" t="s">
        <v>51</v>
      </c>
      <c r="B35" s="2" t="s">
        <v>52</v>
      </c>
      <c r="C35" s="2" t="s">
        <v>37</v>
      </c>
      <c r="D35" s="2" t="s">
        <v>8</v>
      </c>
      <c r="E35" s="2" t="s">
        <v>53</v>
      </c>
    </row>
    <row r="36" spans="1:5" x14ac:dyDescent="0.25">
      <c r="A36" s="2" t="s">
        <v>51</v>
      </c>
      <c r="B36" s="2" t="s">
        <v>52</v>
      </c>
      <c r="C36" s="1" t="s">
        <v>49</v>
      </c>
      <c r="D36" s="1" t="s">
        <v>8</v>
      </c>
      <c r="E36" s="1" t="s">
        <v>54</v>
      </c>
    </row>
    <row r="37" spans="1:5" x14ac:dyDescent="0.25">
      <c r="A37" s="2" t="s">
        <v>51</v>
      </c>
      <c r="B37" s="2" t="s">
        <v>52</v>
      </c>
      <c r="C37" s="2" t="s">
        <v>55</v>
      </c>
      <c r="D37" s="2" t="s">
        <v>13</v>
      </c>
      <c r="E37" s="2" t="s">
        <v>50</v>
      </c>
    </row>
    <row r="38" spans="1:5" x14ac:dyDescent="0.25">
      <c r="A38" s="2" t="s">
        <v>51</v>
      </c>
      <c r="B38" s="2" t="s">
        <v>52</v>
      </c>
      <c r="C38" s="2" t="s">
        <v>55</v>
      </c>
      <c r="D38" s="1" t="s">
        <v>43</v>
      </c>
      <c r="E38" s="1" t="s">
        <v>56</v>
      </c>
    </row>
    <row r="39" spans="1:5" x14ac:dyDescent="0.25">
      <c r="A39" s="2" t="s">
        <v>51</v>
      </c>
      <c r="B39" s="2" t="s">
        <v>52</v>
      </c>
      <c r="C39" s="1" t="s">
        <v>57</v>
      </c>
      <c r="D39" s="2" t="s">
        <v>43</v>
      </c>
      <c r="E39" s="2" t="s">
        <v>44</v>
      </c>
    </row>
    <row r="40" spans="1:5" x14ac:dyDescent="0.25">
      <c r="A40" s="2" t="s">
        <v>51</v>
      </c>
      <c r="B40" s="2" t="s">
        <v>52</v>
      </c>
      <c r="C40" s="1" t="s">
        <v>57</v>
      </c>
      <c r="D40" s="1" t="s">
        <v>43</v>
      </c>
      <c r="E40" s="1" t="s">
        <v>44</v>
      </c>
    </row>
    <row r="41" spans="1:5" x14ac:dyDescent="0.25">
      <c r="A41" s="2" t="s">
        <v>51</v>
      </c>
      <c r="B41" s="2" t="s">
        <v>52</v>
      </c>
      <c r="C41" s="1" t="s">
        <v>57</v>
      </c>
      <c r="D41" s="2" t="s">
        <v>8</v>
      </c>
      <c r="E41" s="2" t="s">
        <v>58</v>
      </c>
    </row>
    <row r="42" spans="1:5" x14ac:dyDescent="0.25">
      <c r="A42" s="2" t="s">
        <v>51</v>
      </c>
      <c r="B42" s="2" t="s">
        <v>52</v>
      </c>
      <c r="C42" s="2" t="s">
        <v>12</v>
      </c>
      <c r="D42" s="1" t="s">
        <v>43</v>
      </c>
      <c r="E42" s="1" t="s">
        <v>44</v>
      </c>
    </row>
    <row r="43" spans="1:5" x14ac:dyDescent="0.25">
      <c r="A43" s="1" t="s">
        <v>59</v>
      </c>
      <c r="B43" s="1" t="s">
        <v>60</v>
      </c>
      <c r="C43" s="1" t="s">
        <v>55</v>
      </c>
      <c r="D43" s="2" t="s">
        <v>43</v>
      </c>
      <c r="E43" s="2" t="s">
        <v>56</v>
      </c>
    </row>
    <row r="44" spans="1:5" x14ac:dyDescent="0.25">
      <c r="A44" s="1" t="s">
        <v>59</v>
      </c>
      <c r="B44" s="1" t="s">
        <v>60</v>
      </c>
      <c r="C44" s="1" t="s">
        <v>55</v>
      </c>
      <c r="D44" s="1" t="s">
        <v>13</v>
      </c>
      <c r="E44" s="1" t="s">
        <v>61</v>
      </c>
    </row>
    <row r="45" spans="1:5" x14ac:dyDescent="0.25">
      <c r="A45" s="1" t="s">
        <v>59</v>
      </c>
      <c r="B45" s="1" t="s">
        <v>60</v>
      </c>
      <c r="C45" s="2" t="s">
        <v>57</v>
      </c>
      <c r="D45" s="2" t="s">
        <v>43</v>
      </c>
      <c r="E45" s="2" t="s">
        <v>62</v>
      </c>
    </row>
    <row r="46" spans="1:5" x14ac:dyDescent="0.25">
      <c r="A46" s="1" t="s">
        <v>59</v>
      </c>
      <c r="B46" s="1" t="s">
        <v>60</v>
      </c>
      <c r="C46" s="1" t="s">
        <v>7</v>
      </c>
      <c r="D46" s="1" t="s">
        <v>43</v>
      </c>
      <c r="E46" s="1" t="s">
        <v>56</v>
      </c>
    </row>
    <row r="47" spans="1:5" x14ac:dyDescent="0.25">
      <c r="A47" s="1" t="s">
        <v>59</v>
      </c>
      <c r="B47" s="1" t="s">
        <v>60</v>
      </c>
      <c r="C47" s="1" t="s">
        <v>7</v>
      </c>
      <c r="D47" s="2" t="s">
        <v>43</v>
      </c>
      <c r="E47" s="2" t="s">
        <v>56</v>
      </c>
    </row>
    <row r="48" spans="1:5" x14ac:dyDescent="0.25">
      <c r="A48" s="1" t="s">
        <v>59</v>
      </c>
      <c r="B48" s="1" t="s">
        <v>60</v>
      </c>
      <c r="C48" s="2" t="s">
        <v>12</v>
      </c>
      <c r="D48" s="1" t="s">
        <v>43</v>
      </c>
      <c r="E48" s="1" t="s">
        <v>44</v>
      </c>
    </row>
    <row r="49" spans="1:5" x14ac:dyDescent="0.25">
      <c r="A49" s="2" t="s">
        <v>63</v>
      </c>
      <c r="B49" s="2" t="s">
        <v>64</v>
      </c>
      <c r="C49" s="1" t="s">
        <v>55</v>
      </c>
      <c r="D49" s="2" t="s">
        <v>13</v>
      </c>
      <c r="E49" s="2" t="s">
        <v>65</v>
      </c>
    </row>
    <row r="50" spans="1:5" x14ac:dyDescent="0.25">
      <c r="A50" s="2" t="s">
        <v>63</v>
      </c>
      <c r="B50" s="2" t="s">
        <v>64</v>
      </c>
      <c r="C50" s="1" t="s">
        <v>55</v>
      </c>
      <c r="D50" s="1" t="s">
        <v>66</v>
      </c>
      <c r="E50" s="1" t="s">
        <v>67</v>
      </c>
    </row>
    <row r="51" spans="1:5" x14ac:dyDescent="0.25">
      <c r="A51" s="2" t="s">
        <v>63</v>
      </c>
      <c r="B51" s="2" t="s">
        <v>64</v>
      </c>
      <c r="C51" s="1" t="s">
        <v>55</v>
      </c>
      <c r="D51" s="2" t="s">
        <v>27</v>
      </c>
      <c r="E51" s="2" t="s">
        <v>68</v>
      </c>
    </row>
    <row r="52" spans="1:5" x14ac:dyDescent="0.25">
      <c r="A52" s="2" t="s">
        <v>63</v>
      </c>
      <c r="B52" s="2" t="s">
        <v>64</v>
      </c>
      <c r="C52" s="2" t="s">
        <v>57</v>
      </c>
      <c r="D52" s="1" t="s">
        <v>43</v>
      </c>
      <c r="E52" s="1" t="s">
        <v>44</v>
      </c>
    </row>
    <row r="53" spans="1:5" x14ac:dyDescent="0.25">
      <c r="A53" s="2" t="s">
        <v>63</v>
      </c>
      <c r="B53" s="2" t="s">
        <v>64</v>
      </c>
      <c r="C53" s="2" t="s">
        <v>57</v>
      </c>
      <c r="D53" s="2" t="s">
        <v>69</v>
      </c>
      <c r="E53" s="2" t="s">
        <v>70</v>
      </c>
    </row>
    <row r="54" spans="1:5" x14ac:dyDescent="0.25">
      <c r="A54" s="2" t="s">
        <v>63</v>
      </c>
      <c r="B54" s="2" t="s">
        <v>64</v>
      </c>
      <c r="C54" s="1" t="s">
        <v>12</v>
      </c>
      <c r="D54" s="1" t="s">
        <v>43</v>
      </c>
      <c r="E54" s="1" t="s">
        <v>56</v>
      </c>
    </row>
    <row r="55" spans="1:5" x14ac:dyDescent="0.25">
      <c r="A55" s="1" t="s">
        <v>71</v>
      </c>
      <c r="B55" s="1" t="s">
        <v>72</v>
      </c>
      <c r="C55" s="2" t="s">
        <v>33</v>
      </c>
      <c r="D55" s="2" t="s">
        <v>13</v>
      </c>
      <c r="E55" s="2" t="s">
        <v>73</v>
      </c>
    </row>
    <row r="56" spans="1:5" x14ac:dyDescent="0.25">
      <c r="A56" s="1" t="s">
        <v>71</v>
      </c>
      <c r="B56" s="1" t="s">
        <v>72</v>
      </c>
      <c r="C56" s="2" t="s">
        <v>33</v>
      </c>
      <c r="D56" s="2" t="s">
        <v>13</v>
      </c>
      <c r="E56" s="1" t="s">
        <v>65</v>
      </c>
    </row>
    <row r="57" spans="1:5" x14ac:dyDescent="0.25">
      <c r="A57" s="1" t="s">
        <v>71</v>
      </c>
      <c r="B57" s="1" t="s">
        <v>72</v>
      </c>
      <c r="C57" s="1" t="s">
        <v>74</v>
      </c>
      <c r="D57" s="1" t="s">
        <v>75</v>
      </c>
      <c r="E57" s="2" t="s">
        <v>76</v>
      </c>
    </row>
    <row r="58" spans="1:5" x14ac:dyDescent="0.25">
      <c r="A58" s="1" t="s">
        <v>71</v>
      </c>
      <c r="B58" s="1" t="s">
        <v>72</v>
      </c>
      <c r="C58" s="1" t="s">
        <v>74</v>
      </c>
      <c r="D58" s="2" t="s">
        <v>13</v>
      </c>
      <c r="E58" s="1" t="s">
        <v>61</v>
      </c>
    </row>
    <row r="59" spans="1:5" x14ac:dyDescent="0.25">
      <c r="A59" s="1" t="s">
        <v>71</v>
      </c>
      <c r="B59" s="1" t="s">
        <v>72</v>
      </c>
      <c r="C59" s="1" t="s">
        <v>74</v>
      </c>
      <c r="D59" s="1" t="s">
        <v>27</v>
      </c>
      <c r="E59" s="2" t="s">
        <v>36</v>
      </c>
    </row>
    <row r="60" spans="1:5" x14ac:dyDescent="0.25">
      <c r="A60" s="1" t="s">
        <v>71</v>
      </c>
      <c r="B60" s="1" t="s">
        <v>72</v>
      </c>
      <c r="C60" s="2" t="s">
        <v>35</v>
      </c>
      <c r="D60" s="2" t="s">
        <v>13</v>
      </c>
      <c r="E60" s="1" t="s">
        <v>18</v>
      </c>
    </row>
    <row r="61" spans="1:5" x14ac:dyDescent="0.25">
      <c r="A61" s="1" t="s">
        <v>71</v>
      </c>
      <c r="B61" s="1" t="s">
        <v>72</v>
      </c>
      <c r="C61" s="2" t="s">
        <v>35</v>
      </c>
      <c r="D61" s="2" t="s">
        <v>13</v>
      </c>
      <c r="E61" s="2" t="s">
        <v>61</v>
      </c>
    </row>
    <row r="62" spans="1:5" x14ac:dyDescent="0.25">
      <c r="A62" s="1" t="s">
        <v>71</v>
      </c>
      <c r="B62" s="1" t="s">
        <v>72</v>
      </c>
      <c r="C62" s="2" t="s">
        <v>35</v>
      </c>
      <c r="D62" s="1" t="s">
        <v>69</v>
      </c>
      <c r="E62" s="1" t="s">
        <v>70</v>
      </c>
    </row>
    <row r="63" spans="1:5" x14ac:dyDescent="0.25">
      <c r="A63" s="1" t="s">
        <v>71</v>
      </c>
      <c r="B63" s="1" t="s">
        <v>72</v>
      </c>
      <c r="C63" s="2" t="s">
        <v>35</v>
      </c>
      <c r="D63" s="2" t="s">
        <v>43</v>
      </c>
      <c r="E63" s="2" t="s">
        <v>15</v>
      </c>
    </row>
    <row r="64" spans="1:5" x14ac:dyDescent="0.25">
      <c r="A64" s="1" t="s">
        <v>71</v>
      </c>
      <c r="B64" s="1" t="s">
        <v>72</v>
      </c>
      <c r="C64" s="1" t="s">
        <v>49</v>
      </c>
      <c r="D64" s="1" t="s">
        <v>13</v>
      </c>
      <c r="E64" s="1" t="s">
        <v>61</v>
      </c>
    </row>
    <row r="65" spans="1:5" x14ac:dyDescent="0.25">
      <c r="A65" s="1" t="s">
        <v>71</v>
      </c>
      <c r="B65" s="1" t="s">
        <v>72</v>
      </c>
      <c r="C65" s="1" t="s">
        <v>49</v>
      </c>
      <c r="D65" s="1" t="s">
        <v>13</v>
      </c>
      <c r="E65" s="2" t="s">
        <v>77</v>
      </c>
    </row>
    <row r="66" spans="1:5" x14ac:dyDescent="0.25">
      <c r="A66" s="1" t="s">
        <v>71</v>
      </c>
      <c r="B66" s="1" t="s">
        <v>72</v>
      </c>
      <c r="C66" s="2" t="s">
        <v>55</v>
      </c>
      <c r="D66" s="2" t="s">
        <v>27</v>
      </c>
      <c r="E66" s="1" t="s">
        <v>36</v>
      </c>
    </row>
    <row r="67" spans="1:5" x14ac:dyDescent="0.25">
      <c r="A67" s="1" t="s">
        <v>71</v>
      </c>
      <c r="B67" s="1" t="s">
        <v>72</v>
      </c>
      <c r="C67" s="2" t="s">
        <v>55</v>
      </c>
      <c r="D67" s="1" t="s">
        <v>43</v>
      </c>
      <c r="E67" s="2" t="s">
        <v>56</v>
      </c>
    </row>
    <row r="68" spans="1:5" x14ac:dyDescent="0.25">
      <c r="A68" s="1" t="s">
        <v>71</v>
      </c>
      <c r="B68" s="1" t="s">
        <v>72</v>
      </c>
      <c r="C68" s="2" t="s">
        <v>55</v>
      </c>
      <c r="D68" s="1" t="s">
        <v>43</v>
      </c>
      <c r="E68" s="1" t="s">
        <v>78</v>
      </c>
    </row>
    <row r="69" spans="1:5" x14ac:dyDescent="0.25">
      <c r="A69" s="1" t="s">
        <v>71</v>
      </c>
      <c r="B69" s="1" t="s">
        <v>72</v>
      </c>
      <c r="C69" s="2" t="s">
        <v>55</v>
      </c>
      <c r="D69" s="1" t="s">
        <v>43</v>
      </c>
      <c r="E69" s="2" t="s">
        <v>62</v>
      </c>
    </row>
    <row r="70" spans="1:5" x14ac:dyDescent="0.25">
      <c r="A70" s="1" t="s">
        <v>71</v>
      </c>
      <c r="B70" s="1" t="s">
        <v>72</v>
      </c>
      <c r="C70" s="1" t="s">
        <v>57</v>
      </c>
      <c r="D70" s="2" t="s">
        <v>43</v>
      </c>
      <c r="E70" s="1" t="s">
        <v>56</v>
      </c>
    </row>
    <row r="71" spans="1:5" x14ac:dyDescent="0.25">
      <c r="A71" s="1" t="s">
        <v>71</v>
      </c>
      <c r="B71" s="1" t="s">
        <v>72</v>
      </c>
      <c r="C71" s="1" t="s">
        <v>57</v>
      </c>
      <c r="D71" s="2" t="s">
        <v>43</v>
      </c>
      <c r="E71" s="2" t="s">
        <v>79</v>
      </c>
    </row>
    <row r="72" spans="1:5" x14ac:dyDescent="0.25">
      <c r="A72" s="1" t="s">
        <v>71</v>
      </c>
      <c r="B72" s="1" t="s">
        <v>72</v>
      </c>
      <c r="C72" s="2" t="s">
        <v>42</v>
      </c>
      <c r="D72" s="1" t="s">
        <v>43</v>
      </c>
      <c r="E72" s="1" t="s">
        <v>56</v>
      </c>
    </row>
    <row r="73" spans="1:5" x14ac:dyDescent="0.25">
      <c r="A73" s="1" t="s">
        <v>71</v>
      </c>
      <c r="B73" s="1" t="s">
        <v>72</v>
      </c>
      <c r="C73" s="2" t="s">
        <v>42</v>
      </c>
      <c r="D73" s="2" t="s">
        <v>43</v>
      </c>
      <c r="E73" s="2" t="s">
        <v>56</v>
      </c>
    </row>
    <row r="74" spans="1:5" x14ac:dyDescent="0.25">
      <c r="A74" s="1" t="s">
        <v>71</v>
      </c>
      <c r="B74" s="1" t="s">
        <v>72</v>
      </c>
      <c r="C74" s="2" t="s">
        <v>42</v>
      </c>
      <c r="D74" s="2" t="s">
        <v>43</v>
      </c>
      <c r="E74" s="1" t="s">
        <v>62</v>
      </c>
    </row>
    <row r="75" spans="1:5" x14ac:dyDescent="0.25">
      <c r="A75" s="1" t="s">
        <v>71</v>
      </c>
      <c r="B75" s="1" t="s">
        <v>72</v>
      </c>
      <c r="C75" s="1" t="s">
        <v>7</v>
      </c>
      <c r="D75" s="1" t="s">
        <v>43</v>
      </c>
      <c r="E75" s="2" t="s">
        <v>44</v>
      </c>
    </row>
    <row r="76" spans="1:5" x14ac:dyDescent="0.25">
      <c r="A76" s="1" t="s">
        <v>71</v>
      </c>
      <c r="B76" s="1" t="s">
        <v>72</v>
      </c>
      <c r="C76" s="1" t="s">
        <v>7</v>
      </c>
      <c r="D76" s="1" t="s">
        <v>43</v>
      </c>
      <c r="E76" s="1" t="s">
        <v>56</v>
      </c>
    </row>
    <row r="77" spans="1:5" x14ac:dyDescent="0.25">
      <c r="A77" s="1" t="s">
        <v>71</v>
      </c>
      <c r="B77" s="1" t="s">
        <v>72</v>
      </c>
      <c r="C77" s="1" t="s">
        <v>7</v>
      </c>
      <c r="D77" s="1" t="s">
        <v>43</v>
      </c>
      <c r="E77" s="2" t="s">
        <v>62</v>
      </c>
    </row>
    <row r="78" spans="1:5" x14ac:dyDescent="0.25">
      <c r="A78" s="2" t="s">
        <v>80</v>
      </c>
      <c r="B78" s="2" t="s">
        <v>81</v>
      </c>
      <c r="C78" s="2" t="s">
        <v>12</v>
      </c>
      <c r="D78" s="1" t="s">
        <v>13</v>
      </c>
      <c r="E78" s="1" t="s">
        <v>56</v>
      </c>
    </row>
    <row r="79" spans="1:5" x14ac:dyDescent="0.25">
      <c r="A79" s="1" t="s">
        <v>82</v>
      </c>
      <c r="B79" s="1" t="s">
        <v>83</v>
      </c>
      <c r="C79" s="1" t="s">
        <v>42</v>
      </c>
      <c r="D79" s="1" t="s">
        <v>13</v>
      </c>
      <c r="E79" s="2" t="s">
        <v>44</v>
      </c>
    </row>
    <row r="80" spans="1:5" x14ac:dyDescent="0.25">
      <c r="A80" s="1" t="s">
        <v>82</v>
      </c>
      <c r="B80" s="1" t="s">
        <v>83</v>
      </c>
      <c r="C80" s="1" t="s">
        <v>42</v>
      </c>
      <c r="D80" s="1" t="s">
        <v>13</v>
      </c>
      <c r="E80" s="2" t="s">
        <v>44</v>
      </c>
    </row>
    <row r="81" spans="1:5" x14ac:dyDescent="0.25">
      <c r="A81" s="1" t="s">
        <v>82</v>
      </c>
      <c r="B81" s="1" t="s">
        <v>83</v>
      </c>
      <c r="C81" s="1" t="s">
        <v>42</v>
      </c>
      <c r="D81" s="2" t="s">
        <v>43</v>
      </c>
      <c r="E81" s="2" t="s">
        <v>44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Drustrup</dc:creator>
  <cp:lastModifiedBy>Hans Knudsen</cp:lastModifiedBy>
  <dcterms:created xsi:type="dcterms:W3CDTF">2021-03-16T21:00:08Z</dcterms:created>
  <dcterms:modified xsi:type="dcterms:W3CDTF">2021-03-17T20:01:30Z</dcterms:modified>
</cp:coreProperties>
</file>