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8_{5E394D90-A7B4-461C-8907-15ECC01F53CA}" xr6:coauthVersionLast="47" xr6:coauthVersionMax="47" xr10:uidLastSave="{00000000-0000-0000-0000-000000000000}"/>
  <bookViews>
    <workbookView xWindow="29688" yWindow="4776" windowWidth="23040" windowHeight="12204" xr2:uid="{00000000-000D-0000-FFFF-FFFF00000000}"/>
  </bookViews>
  <sheets>
    <sheet name="Ark1" sheetId="1" r:id="rId1"/>
    <sheet name="Ark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3" i="1" l="1"/>
  <c r="T14" i="1"/>
  <c r="T15" i="1"/>
  <c r="T16" i="1"/>
  <c r="T17" i="1"/>
  <c r="T18" i="1"/>
  <c r="T19" i="1"/>
  <c r="T20" i="1"/>
  <c r="T21" i="1"/>
  <c r="T22" i="1"/>
  <c r="T23" i="1"/>
  <c r="T24" i="1"/>
  <c r="T25" i="1"/>
  <c r="T26" i="1"/>
  <c r="T27" i="1"/>
  <c r="T28" i="1"/>
  <c r="T29" i="1"/>
  <c r="T30" i="1"/>
  <c r="T31" i="1"/>
  <c r="T32" i="1"/>
  <c r="T33" i="1"/>
  <c r="T34" i="1"/>
  <c r="T35" i="1"/>
  <c r="T36" i="1"/>
  <c r="T37" i="1"/>
  <c r="T38" i="1"/>
  <c r="T4" i="1"/>
  <c r="T5" i="1"/>
  <c r="T6" i="1"/>
  <c r="T7" i="1"/>
  <c r="T8" i="1"/>
  <c r="T9" i="1"/>
  <c r="T10" i="1"/>
  <c r="T11" i="1"/>
  <c r="T12" i="1"/>
  <c r="T3" i="1"/>
  <c r="U1" i="1"/>
  <c r="V1" i="1" s="1"/>
  <c r="S62" i="1"/>
  <c r="R62" i="1"/>
  <c r="S61" i="1"/>
  <c r="R61" i="1"/>
  <c r="S60" i="1"/>
  <c r="R60" i="1"/>
  <c r="S59" i="1"/>
  <c r="R59" i="1"/>
  <c r="S58" i="1"/>
  <c r="R58" i="1"/>
  <c r="S57" i="1"/>
  <c r="R57" i="1"/>
  <c r="S56" i="1"/>
  <c r="R56" i="1"/>
  <c r="S55" i="1"/>
  <c r="R55" i="1"/>
  <c r="S54" i="1"/>
  <c r="R54" i="1"/>
  <c r="S53" i="1"/>
  <c r="R53" i="1"/>
  <c r="S52" i="1"/>
  <c r="R52" i="1"/>
  <c r="S51" i="1"/>
  <c r="R51" i="1"/>
  <c r="S50" i="1"/>
  <c r="R50" i="1"/>
  <c r="S49" i="1"/>
  <c r="R49" i="1"/>
  <c r="S48" i="1"/>
  <c r="R48" i="1"/>
  <c r="S47" i="1"/>
  <c r="R47" i="1"/>
  <c r="S46" i="1"/>
  <c r="R46" i="1"/>
  <c r="S45" i="1"/>
  <c r="R45" i="1"/>
  <c r="S44" i="1"/>
  <c r="R44" i="1"/>
  <c r="S43" i="1"/>
  <c r="R43" i="1"/>
  <c r="S42" i="1"/>
  <c r="R42" i="1"/>
  <c r="S41" i="1"/>
  <c r="R41" i="1"/>
  <c r="S40" i="1"/>
  <c r="R40" i="1"/>
  <c r="S39" i="1"/>
  <c r="R39" i="1"/>
  <c r="S38" i="1"/>
  <c r="R38" i="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S13" i="1"/>
  <c r="R13" i="1"/>
  <c r="S12" i="1"/>
  <c r="R12" i="1"/>
  <c r="S11" i="1"/>
  <c r="R11" i="1"/>
  <c r="S10" i="1"/>
  <c r="R10" i="1"/>
  <c r="S9" i="1"/>
  <c r="R9" i="1"/>
  <c r="S8" i="1"/>
  <c r="R8" i="1"/>
  <c r="S7" i="1"/>
  <c r="R7" i="1"/>
  <c r="S6" i="1"/>
  <c r="R6" i="1"/>
  <c r="S5" i="1"/>
  <c r="R5" i="1"/>
  <c r="S4" i="1"/>
  <c r="R4" i="1"/>
  <c r="S3" i="1"/>
  <c r="S2" i="1"/>
  <c r="R2" i="1"/>
  <c r="R3" i="1"/>
  <c r="W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Forfatter</author>
  </authors>
  <commentList>
    <comment ref="G13" authorId="0" shapeId="0" xr:uid="{00000000-0006-0000-0000-000001000000}">
      <text>
        <r>
          <rPr>
            <b/>
            <sz val="9"/>
            <color indexed="81"/>
            <rFont val="Tahoma"/>
            <family val="2"/>
          </rPr>
          <t xml:space="preserve">skal kunde skifte farve på hele reken
fra grøn til til gul til rød
rød hvis der er miner en en månde til udløb eller er udløbet
gul hvis der er minder en 1 år til udløb
grøn hvis der er mere en et år til udløb
hvis muligt med 4 farver så skal rød deles op til rød og orangse er udløbet rød og orangse resten </t>
        </r>
      </text>
    </comment>
    <comment ref="C14" authorId="0" shapeId="0" xr:uid="{00000000-0006-0000-0000-000002000000}">
      <text>
        <r>
          <rPr>
            <b/>
            <sz val="9"/>
            <color indexed="81"/>
            <rFont val="Tahoma"/>
            <family val="2"/>
          </rPr>
          <t>Hvis verdien er = I2 eller J2 eller K2 eller L2 eller M2 eller N2 eller O2 eller P2 eller Q2
skal reken skifte til Grøn -kolone G da der i den skifter farve ved dato for udløb</t>
        </r>
      </text>
    </comment>
    <comment ref="A15" authorId="0" shapeId="0" xr:uid="{00000000-0006-0000-0000-000003000000}">
      <text>
        <r>
          <rPr>
            <b/>
            <sz val="9"/>
            <color indexed="81"/>
            <rFont val="Tahoma"/>
            <family val="2"/>
          </rPr>
          <t>hvis der er text her skal hele reken blive grå</t>
        </r>
      </text>
    </comment>
    <comment ref="O15" authorId="0" shapeId="0" xr:uid="{00000000-0006-0000-0000-000004000000}">
      <text>
        <r>
          <rPr>
            <b/>
            <sz val="9"/>
            <color indexed="81"/>
            <rFont val="Tahoma"/>
            <family val="2"/>
          </rPr>
          <t>er det muligt at lave en regl der bruger fyld som begransning da der ikke er det samme antal kurser og kurser ikke er på samme pladser på hver in enkel person mit største ønske er at kunde flytte data op til navnet og i koloner så jeg kan se hvem der er ved at udløbe og hvem der mankler kurser da førstehjælp ikke må udløbe og nogle ander kurser heller ikke må 
det beste er hvis den henviser til celle verdier da jeg jevnligt skifter verdier ud med ander kursus nummer 
jeg har serfølige lave fiktive data men brugt samme koloner og reker som hvis det var den jeg skulle bruge</t>
        </r>
      </text>
    </comment>
  </commentList>
</comments>
</file>

<file path=xl/sharedStrings.xml><?xml version="1.0" encoding="utf-8"?>
<sst xmlns="http://schemas.openxmlformats.org/spreadsheetml/2006/main" count="194" uniqueCount="47">
  <si>
    <t>id nummer</t>
  </si>
  <si>
    <t>navn</t>
  </si>
  <si>
    <t>Bent</t>
  </si>
  <si>
    <t>ole</t>
  </si>
  <si>
    <t>glen</t>
  </si>
  <si>
    <t>syren</t>
  </si>
  <si>
    <t>kursus nr</t>
  </si>
  <si>
    <t>dato udløb</t>
  </si>
  <si>
    <t>K</t>
  </si>
  <si>
    <t>31.12.9999</t>
  </si>
  <si>
    <t>01.01.2017</t>
  </si>
  <si>
    <t>26.08.2017</t>
  </si>
  <si>
    <t>25.08.2022</t>
  </si>
  <si>
    <t>01.01.2018</t>
  </si>
  <si>
    <t>25.02.2018</t>
  </si>
  <si>
    <t>01.03.2018</t>
  </si>
  <si>
    <t>10.04.2018</t>
  </si>
  <si>
    <t>01.10.2020</t>
  </si>
  <si>
    <t>21.11.2020</t>
  </si>
  <si>
    <t>20.11.2022</t>
  </si>
  <si>
    <t>01.04.2017</t>
  </si>
  <si>
    <t>31.03.2022</t>
  </si>
  <si>
    <t>21.11.2017</t>
  </si>
  <si>
    <t>01.09.2018</t>
  </si>
  <si>
    <t>03.04.2021</t>
  </si>
  <si>
    <t>02.04.2022</t>
  </si>
  <si>
    <t>01.01.2020</t>
  </si>
  <si>
    <t>27.01.2019</t>
  </si>
  <si>
    <t>18.08.2019</t>
  </si>
  <si>
    <t>27.10.2020</t>
  </si>
  <si>
    <t>17.04.2021</t>
  </si>
  <si>
    <t>31.12.2022</t>
  </si>
  <si>
    <t>15.08.2021</t>
  </si>
  <si>
    <t>svømme 1</t>
  </si>
  <si>
    <t>Svømme 2</t>
  </si>
  <si>
    <t>Dyk 1</t>
  </si>
  <si>
    <t>Dyk 2</t>
  </si>
  <si>
    <t>Gas 1</t>
  </si>
  <si>
    <t>Gas 2</t>
  </si>
  <si>
    <t>Dybte 30</t>
  </si>
  <si>
    <t>Dybte 40</t>
  </si>
  <si>
    <t>Førstehjælp</t>
  </si>
  <si>
    <t>Kursus nr</t>
  </si>
  <si>
    <t>Kursus navn</t>
  </si>
  <si>
    <t>Dato godkent</t>
  </si>
  <si>
    <t>Id</t>
  </si>
  <si>
    <t>Navn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</si>
</sst>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9"/>
      <color indexed="81"/>
      <name val="Tahoma"/>
      <family val="2"/>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5">
    <xf numFmtId="0" fontId="0" fillId="0" borderId="0" xfId="0"/>
    <xf numFmtId="14" fontId="0" fillId="0" borderId="0" xfId="0" applyNumberFormat="1"/>
    <xf numFmtId="14" fontId="0" fillId="2" borderId="0" xfId="0" applyNumberFormat="1" applyFill="1"/>
    <xf numFmtId="14" fontId="0" fillId="3" borderId="0" xfId="0" applyNumberFormat="1" applyFill="1"/>
    <xf numFmtId="14" fontId="0" fillId="4" borderId="0" xfId="0" applyNumberFormat="1" applyFill="1"/>
  </cellXfs>
  <cellStyles count="1">
    <cellStyle name="Normal" xfId="0" builtinId="0"/>
  </cellStyles>
  <dxfs count="7">
    <dxf>
      <fill>
        <patternFill>
          <bgColor rgb="FFFFFF00"/>
        </patternFill>
      </fill>
    </dxf>
    <dxf>
      <fill>
        <patternFill>
          <bgColor rgb="FFFFC000"/>
        </patternFill>
      </fill>
    </dxf>
    <dxf>
      <fill>
        <patternFill>
          <bgColor rgb="FFFF0000"/>
        </patternFill>
      </fill>
    </dxf>
    <dxf>
      <fill>
        <patternFill>
          <bgColor rgb="FF92D050"/>
        </patternFill>
      </fill>
    </dxf>
    <dxf>
      <fill>
        <patternFill>
          <bgColor theme="2"/>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2"/>
  <sheetViews>
    <sheetView tabSelected="1" workbookViewId="0">
      <selection activeCell="V18" sqref="V18"/>
    </sheetView>
  </sheetViews>
  <sheetFormatPr defaultRowHeight="14.4" x14ac:dyDescent="0.3"/>
  <cols>
    <col min="1" max="1" width="10.6640625" bestFit="1" customWidth="1"/>
    <col min="2" max="2" width="5.33203125" customWidth="1"/>
    <col min="5" max="5" width="11.5546875" bestFit="1" customWidth="1"/>
    <col min="6" max="6" width="12.88671875" bestFit="1" customWidth="1"/>
    <col min="7" max="7" width="10.5546875" bestFit="1" customWidth="1"/>
    <col min="9" max="9" width="10" bestFit="1" customWidth="1"/>
    <col min="10" max="10" width="10.109375" bestFit="1" customWidth="1"/>
    <col min="17" max="17" width="11.6640625" bestFit="1" customWidth="1"/>
    <col min="18" max="19" width="10.5546875" customWidth="1"/>
    <col min="20" max="23" width="10.33203125" bestFit="1" customWidth="1"/>
  </cols>
  <sheetData>
    <row r="1" spans="1:23" x14ac:dyDescent="0.3">
      <c r="A1" t="s">
        <v>0</v>
      </c>
      <c r="C1" t="s">
        <v>6</v>
      </c>
      <c r="D1" t="s">
        <v>1</v>
      </c>
      <c r="E1" t="s">
        <v>43</v>
      </c>
      <c r="F1" t="s">
        <v>44</v>
      </c>
      <c r="G1" t="s">
        <v>7</v>
      </c>
      <c r="I1" t="s">
        <v>33</v>
      </c>
      <c r="J1" t="s">
        <v>34</v>
      </c>
      <c r="K1" t="s">
        <v>35</v>
      </c>
      <c r="L1" t="s">
        <v>36</v>
      </c>
      <c r="M1" t="s">
        <v>37</v>
      </c>
      <c r="N1" t="s">
        <v>38</v>
      </c>
      <c r="O1" t="s">
        <v>39</v>
      </c>
      <c r="P1" t="s">
        <v>40</v>
      </c>
      <c r="Q1" t="s">
        <v>41</v>
      </c>
      <c r="R1" t="s">
        <v>44</v>
      </c>
      <c r="S1" t="s">
        <v>7</v>
      </c>
      <c r="T1" t="s">
        <v>42</v>
      </c>
      <c r="U1" s="2">
        <f ca="1">TODAY()</f>
        <v>44636</v>
      </c>
      <c r="V1" s="3">
        <f ca="1">DATE(YEAR(U1),MONTH(U1)+1,DAY(U1))</f>
        <v>44667</v>
      </c>
      <c r="W1" s="4">
        <f ca="1">DATE(YEAR(U1)+1,MONTH(U1),DAY(U1))</f>
        <v>45001</v>
      </c>
    </row>
    <row r="2" spans="1:23" x14ac:dyDescent="0.3">
      <c r="A2">
        <v>224400</v>
      </c>
      <c r="D2" t="s">
        <v>2</v>
      </c>
      <c r="H2" t="s">
        <v>42</v>
      </c>
      <c r="I2">
        <v>1637597</v>
      </c>
      <c r="J2">
        <v>1637552</v>
      </c>
      <c r="K2">
        <v>1637477</v>
      </c>
      <c r="L2">
        <v>1637163</v>
      </c>
      <c r="M2">
        <v>2115684</v>
      </c>
      <c r="N2">
        <v>2070627</v>
      </c>
      <c r="O2">
        <v>2864264</v>
      </c>
      <c r="P2">
        <v>2624294</v>
      </c>
      <c r="Q2">
        <v>1637163</v>
      </c>
      <c r="R2" s="1" t="str">
        <f t="shared" ref="R2:R33" si="0">IF(F2="","",DATE(RIGHT(F2,4),MID(F2,4,2),LEFT(F2,2)))</f>
        <v/>
      </c>
      <c r="S2" s="1" t="str">
        <f t="shared" ref="S2:S33" si="1">IF(G2="","",DATE(RIGHT(G2,4),MID(G2,4,2),LEFT(G2,2)))</f>
        <v/>
      </c>
      <c r="U2" s="1"/>
    </row>
    <row r="3" spans="1:23" x14ac:dyDescent="0.3">
      <c r="B3" t="s">
        <v>8</v>
      </c>
      <c r="C3">
        <v>1635779</v>
      </c>
      <c r="F3" t="s">
        <v>10</v>
      </c>
      <c r="G3" t="s">
        <v>9</v>
      </c>
      <c r="R3" s="1">
        <f t="shared" si="0"/>
        <v>42736</v>
      </c>
      <c r="S3" s="1">
        <f t="shared" si="1"/>
        <v>2958465</v>
      </c>
      <c r="T3" t="str">
        <f>IFERROR(HLOOKUP(C3,I$2:Q$2,1,FALSE),"")</f>
        <v/>
      </c>
    </row>
    <row r="4" spans="1:23" x14ac:dyDescent="0.3">
      <c r="B4" t="s">
        <v>8</v>
      </c>
      <c r="C4">
        <v>1637163</v>
      </c>
      <c r="F4" t="s">
        <v>11</v>
      </c>
      <c r="G4" t="s">
        <v>12</v>
      </c>
      <c r="R4" s="1">
        <f t="shared" si="0"/>
        <v>42973</v>
      </c>
      <c r="S4" s="1">
        <f t="shared" si="1"/>
        <v>44798</v>
      </c>
      <c r="T4">
        <f t="shared" ref="T4:T38" si="2">IFERROR(HLOOKUP(C4,I$2:Q$2,1,FALSE),"")</f>
        <v>1637163</v>
      </c>
    </row>
    <row r="5" spans="1:23" x14ac:dyDescent="0.3">
      <c r="B5" t="s">
        <v>8</v>
      </c>
      <c r="C5">
        <v>1637467</v>
      </c>
      <c r="F5" t="s">
        <v>13</v>
      </c>
      <c r="G5" t="s">
        <v>9</v>
      </c>
      <c r="R5" s="1">
        <f t="shared" si="0"/>
        <v>43101</v>
      </c>
      <c r="S5" s="1">
        <f t="shared" si="1"/>
        <v>2958465</v>
      </c>
      <c r="T5" t="str">
        <f t="shared" si="2"/>
        <v/>
      </c>
    </row>
    <row r="6" spans="1:23" x14ac:dyDescent="0.3">
      <c r="B6" t="s">
        <v>8</v>
      </c>
      <c r="C6">
        <v>1637477</v>
      </c>
      <c r="F6" t="s">
        <v>13</v>
      </c>
      <c r="G6" t="s">
        <v>9</v>
      </c>
      <c r="R6" s="1">
        <f t="shared" si="0"/>
        <v>43101</v>
      </c>
      <c r="S6" s="1">
        <f t="shared" si="1"/>
        <v>2958465</v>
      </c>
      <c r="T6">
        <f t="shared" si="2"/>
        <v>1637477</v>
      </c>
    </row>
    <row r="7" spans="1:23" x14ac:dyDescent="0.3">
      <c r="B7" t="s">
        <v>8</v>
      </c>
      <c r="C7">
        <v>1637521</v>
      </c>
      <c r="F7" t="s">
        <v>14</v>
      </c>
      <c r="G7" s="1" t="s">
        <v>9</v>
      </c>
      <c r="R7" s="1">
        <f t="shared" si="0"/>
        <v>43156</v>
      </c>
      <c r="S7" s="1">
        <f t="shared" si="1"/>
        <v>2958465</v>
      </c>
      <c r="T7" t="str">
        <f t="shared" si="2"/>
        <v/>
      </c>
    </row>
    <row r="8" spans="1:23" x14ac:dyDescent="0.3">
      <c r="B8" t="s">
        <v>8</v>
      </c>
      <c r="C8">
        <v>1637546</v>
      </c>
      <c r="F8" t="s">
        <v>15</v>
      </c>
      <c r="G8" t="s">
        <v>9</v>
      </c>
      <c r="R8" s="1">
        <f t="shared" si="0"/>
        <v>43160</v>
      </c>
      <c r="S8" s="1">
        <f t="shared" si="1"/>
        <v>2958465</v>
      </c>
      <c r="T8" t="str">
        <f t="shared" si="2"/>
        <v/>
      </c>
    </row>
    <row r="9" spans="1:23" x14ac:dyDescent="0.3">
      <c r="B9" t="s">
        <v>8</v>
      </c>
      <c r="C9">
        <v>1637552</v>
      </c>
      <c r="F9" t="s">
        <v>16</v>
      </c>
      <c r="G9" t="s">
        <v>9</v>
      </c>
      <c r="R9" s="1">
        <f t="shared" si="0"/>
        <v>43200</v>
      </c>
      <c r="S9" s="1">
        <f t="shared" si="1"/>
        <v>2958465</v>
      </c>
      <c r="T9">
        <f t="shared" si="2"/>
        <v>1637552</v>
      </c>
    </row>
    <row r="10" spans="1:23" x14ac:dyDescent="0.3">
      <c r="B10" t="s">
        <v>8</v>
      </c>
      <c r="C10">
        <v>1637584</v>
      </c>
      <c r="F10" t="s">
        <v>17</v>
      </c>
      <c r="G10" t="s">
        <v>9</v>
      </c>
      <c r="R10" s="1">
        <f t="shared" si="0"/>
        <v>44105</v>
      </c>
      <c r="S10" s="1">
        <f t="shared" si="1"/>
        <v>2958465</v>
      </c>
      <c r="T10" t="str">
        <f t="shared" si="2"/>
        <v/>
      </c>
    </row>
    <row r="11" spans="1:23" x14ac:dyDescent="0.3">
      <c r="B11" t="s">
        <v>8</v>
      </c>
      <c r="C11">
        <v>1637594</v>
      </c>
      <c r="F11" t="s">
        <v>17</v>
      </c>
      <c r="G11" t="s">
        <v>9</v>
      </c>
      <c r="R11" s="1">
        <f t="shared" si="0"/>
        <v>44105</v>
      </c>
      <c r="S11" s="1">
        <f t="shared" si="1"/>
        <v>2958465</v>
      </c>
      <c r="T11" t="str">
        <f t="shared" si="2"/>
        <v/>
      </c>
    </row>
    <row r="12" spans="1:23" x14ac:dyDescent="0.3">
      <c r="B12" t="s">
        <v>8</v>
      </c>
      <c r="C12">
        <v>1637597</v>
      </c>
      <c r="F12" t="s">
        <v>17</v>
      </c>
      <c r="G12" t="s">
        <v>9</v>
      </c>
      <c r="R12" s="1">
        <f t="shared" si="0"/>
        <v>44105</v>
      </c>
      <c r="S12" s="1">
        <f t="shared" si="1"/>
        <v>2958465</v>
      </c>
      <c r="T12">
        <f t="shared" si="2"/>
        <v>1637597</v>
      </c>
    </row>
    <row r="13" spans="1:23" x14ac:dyDescent="0.3">
      <c r="B13" t="s">
        <v>8</v>
      </c>
      <c r="C13">
        <v>1638817</v>
      </c>
      <c r="F13" t="s">
        <v>18</v>
      </c>
      <c r="G13" t="s">
        <v>19</v>
      </c>
      <c r="R13" s="1">
        <f t="shared" si="0"/>
        <v>44156</v>
      </c>
      <c r="S13" s="1">
        <f t="shared" si="1"/>
        <v>44885</v>
      </c>
      <c r="T13" t="str">
        <f t="shared" si="2"/>
        <v/>
      </c>
    </row>
    <row r="14" spans="1:23" x14ac:dyDescent="0.3">
      <c r="B14" t="s">
        <v>8</v>
      </c>
      <c r="C14">
        <v>1656320</v>
      </c>
      <c r="R14" s="1" t="str">
        <f t="shared" si="0"/>
        <v/>
      </c>
      <c r="S14" s="1" t="str">
        <f t="shared" si="1"/>
        <v/>
      </c>
      <c r="T14" t="str">
        <f t="shared" si="2"/>
        <v/>
      </c>
    </row>
    <row r="15" spans="1:23" x14ac:dyDescent="0.3">
      <c r="A15">
        <v>442200</v>
      </c>
      <c r="D15" t="s">
        <v>3</v>
      </c>
      <c r="R15" s="1" t="str">
        <f t="shared" si="0"/>
        <v/>
      </c>
      <c r="S15" s="1" t="str">
        <f t="shared" si="1"/>
        <v/>
      </c>
      <c r="T15" t="str">
        <f t="shared" si="2"/>
        <v/>
      </c>
    </row>
    <row r="16" spans="1:23" x14ac:dyDescent="0.3">
      <c r="B16" t="s">
        <v>8</v>
      </c>
      <c r="C16">
        <v>1712754</v>
      </c>
      <c r="F16" t="s">
        <v>10</v>
      </c>
      <c r="G16" t="s">
        <v>9</v>
      </c>
      <c r="R16" s="1">
        <f t="shared" si="0"/>
        <v>42736</v>
      </c>
      <c r="S16" s="1">
        <f t="shared" si="1"/>
        <v>2958465</v>
      </c>
      <c r="T16" t="str">
        <f t="shared" si="2"/>
        <v/>
      </c>
    </row>
    <row r="17" spans="1:20" x14ac:dyDescent="0.3">
      <c r="B17" t="s">
        <v>8</v>
      </c>
      <c r="C17">
        <v>1717158</v>
      </c>
      <c r="F17" t="s">
        <v>10</v>
      </c>
      <c r="G17" t="s">
        <v>9</v>
      </c>
      <c r="R17" s="1">
        <f t="shared" si="0"/>
        <v>42736</v>
      </c>
      <c r="S17" s="1">
        <f t="shared" si="1"/>
        <v>2958465</v>
      </c>
      <c r="T17" t="str">
        <f t="shared" si="2"/>
        <v/>
      </c>
    </row>
    <row r="18" spans="1:20" x14ac:dyDescent="0.3">
      <c r="B18" t="s">
        <v>8</v>
      </c>
      <c r="C18">
        <v>1717164</v>
      </c>
      <c r="F18" t="s">
        <v>10</v>
      </c>
      <c r="G18" t="s">
        <v>9</v>
      </c>
      <c r="R18" s="1">
        <f t="shared" si="0"/>
        <v>42736</v>
      </c>
      <c r="S18" s="1">
        <f t="shared" si="1"/>
        <v>2958465</v>
      </c>
      <c r="T18" t="str">
        <f t="shared" si="2"/>
        <v/>
      </c>
    </row>
    <row r="19" spans="1:20" x14ac:dyDescent="0.3">
      <c r="B19" t="s">
        <v>8</v>
      </c>
      <c r="C19">
        <v>2043461</v>
      </c>
      <c r="F19" t="s">
        <v>10</v>
      </c>
      <c r="G19" t="s">
        <v>9</v>
      </c>
      <c r="R19" s="1">
        <f t="shared" si="0"/>
        <v>42736</v>
      </c>
      <c r="S19" s="1">
        <f t="shared" si="1"/>
        <v>2958465</v>
      </c>
      <c r="T19" t="str">
        <f t="shared" si="2"/>
        <v/>
      </c>
    </row>
    <row r="20" spans="1:20" x14ac:dyDescent="0.3">
      <c r="B20" t="s">
        <v>8</v>
      </c>
      <c r="C20">
        <v>2043462</v>
      </c>
      <c r="F20" t="s">
        <v>10</v>
      </c>
      <c r="G20" t="s">
        <v>9</v>
      </c>
      <c r="R20" s="1">
        <f t="shared" si="0"/>
        <v>42736</v>
      </c>
      <c r="S20" s="1">
        <f t="shared" si="1"/>
        <v>2958465</v>
      </c>
      <c r="T20" t="str">
        <f t="shared" si="2"/>
        <v/>
      </c>
    </row>
    <row r="21" spans="1:20" x14ac:dyDescent="0.3">
      <c r="B21" t="s">
        <v>8</v>
      </c>
      <c r="C21">
        <v>2043465</v>
      </c>
      <c r="F21" t="s">
        <v>20</v>
      </c>
      <c r="G21" t="s">
        <v>21</v>
      </c>
      <c r="R21" s="1">
        <f t="shared" si="0"/>
        <v>42826</v>
      </c>
      <c r="S21" s="1">
        <f t="shared" si="1"/>
        <v>44651</v>
      </c>
      <c r="T21" t="str">
        <f t="shared" si="2"/>
        <v/>
      </c>
    </row>
    <row r="22" spans="1:20" x14ac:dyDescent="0.3">
      <c r="B22" t="s">
        <v>8</v>
      </c>
      <c r="C22">
        <v>2057789</v>
      </c>
      <c r="F22" t="s">
        <v>22</v>
      </c>
      <c r="G22" t="s">
        <v>9</v>
      </c>
      <c r="R22" s="1">
        <f t="shared" si="0"/>
        <v>43060</v>
      </c>
      <c r="S22" s="1">
        <f t="shared" si="1"/>
        <v>2958465</v>
      </c>
      <c r="T22" t="str">
        <f t="shared" si="2"/>
        <v/>
      </c>
    </row>
    <row r="23" spans="1:20" x14ac:dyDescent="0.3">
      <c r="B23" t="s">
        <v>8</v>
      </c>
      <c r="C23">
        <v>2057790</v>
      </c>
      <c r="F23" t="s">
        <v>13</v>
      </c>
      <c r="G23" t="s">
        <v>9</v>
      </c>
      <c r="R23" s="1">
        <f t="shared" si="0"/>
        <v>43101</v>
      </c>
      <c r="S23" s="1">
        <f t="shared" si="1"/>
        <v>2958465</v>
      </c>
      <c r="T23" t="str">
        <f t="shared" si="2"/>
        <v/>
      </c>
    </row>
    <row r="24" spans="1:20" x14ac:dyDescent="0.3">
      <c r="B24" t="s">
        <v>8</v>
      </c>
      <c r="C24">
        <v>2070627</v>
      </c>
      <c r="F24" t="s">
        <v>13</v>
      </c>
      <c r="G24" t="s">
        <v>9</v>
      </c>
      <c r="R24" s="1">
        <f t="shared" si="0"/>
        <v>43101</v>
      </c>
      <c r="S24" s="1">
        <f t="shared" si="1"/>
        <v>2958465</v>
      </c>
      <c r="T24">
        <f t="shared" si="2"/>
        <v>2070627</v>
      </c>
    </row>
    <row r="25" spans="1:20" x14ac:dyDescent="0.3">
      <c r="B25" t="s">
        <v>8</v>
      </c>
      <c r="C25">
        <v>2115662</v>
      </c>
      <c r="F25" t="s">
        <v>23</v>
      </c>
      <c r="G25" t="s">
        <v>9</v>
      </c>
      <c r="R25" s="1">
        <f t="shared" si="0"/>
        <v>43344</v>
      </c>
      <c r="S25" s="1">
        <f t="shared" si="1"/>
        <v>2958465</v>
      </c>
      <c r="T25" t="str">
        <f t="shared" si="2"/>
        <v/>
      </c>
    </row>
    <row r="26" spans="1:20" x14ac:dyDescent="0.3">
      <c r="B26" t="s">
        <v>8</v>
      </c>
      <c r="C26">
        <v>2115663</v>
      </c>
      <c r="F26" t="s">
        <v>13</v>
      </c>
      <c r="G26" t="s">
        <v>9</v>
      </c>
      <c r="R26" s="1">
        <f t="shared" si="0"/>
        <v>43101</v>
      </c>
      <c r="S26" s="1">
        <f t="shared" si="1"/>
        <v>2958465</v>
      </c>
      <c r="T26" t="str">
        <f t="shared" si="2"/>
        <v/>
      </c>
    </row>
    <row r="27" spans="1:20" x14ac:dyDescent="0.3">
      <c r="B27" t="s">
        <v>8</v>
      </c>
      <c r="C27">
        <v>2115664</v>
      </c>
      <c r="F27" t="s">
        <v>17</v>
      </c>
      <c r="G27" t="s">
        <v>9</v>
      </c>
      <c r="R27" s="1">
        <f t="shared" si="0"/>
        <v>44105</v>
      </c>
      <c r="S27" s="1">
        <f t="shared" si="1"/>
        <v>2958465</v>
      </c>
      <c r="T27" t="str">
        <f t="shared" si="2"/>
        <v/>
      </c>
    </row>
    <row r="28" spans="1:20" x14ac:dyDescent="0.3">
      <c r="B28" t="s">
        <v>8</v>
      </c>
      <c r="C28">
        <v>2115673</v>
      </c>
      <c r="F28" t="s">
        <v>17</v>
      </c>
      <c r="G28" t="s">
        <v>9</v>
      </c>
      <c r="R28" s="1">
        <f t="shared" si="0"/>
        <v>44105</v>
      </c>
      <c r="S28" s="1">
        <f t="shared" si="1"/>
        <v>2958465</v>
      </c>
      <c r="T28" t="str">
        <f t="shared" si="2"/>
        <v/>
      </c>
    </row>
    <row r="29" spans="1:20" x14ac:dyDescent="0.3">
      <c r="B29" t="s">
        <v>8</v>
      </c>
      <c r="C29">
        <v>2115684</v>
      </c>
      <c r="F29" t="s">
        <v>17</v>
      </c>
      <c r="G29" t="s">
        <v>9</v>
      </c>
      <c r="R29" s="1">
        <f t="shared" si="0"/>
        <v>44105</v>
      </c>
      <c r="S29" s="1">
        <f t="shared" si="1"/>
        <v>2958465</v>
      </c>
      <c r="T29">
        <f t="shared" si="2"/>
        <v>2115684</v>
      </c>
    </row>
    <row r="30" spans="1:20" x14ac:dyDescent="0.3">
      <c r="A30">
        <v>2244</v>
      </c>
      <c r="D30" t="s">
        <v>4</v>
      </c>
      <c r="R30" s="1" t="str">
        <f t="shared" si="0"/>
        <v/>
      </c>
      <c r="S30" s="1" t="str">
        <f t="shared" si="1"/>
        <v/>
      </c>
      <c r="T30" t="str">
        <f t="shared" si="2"/>
        <v/>
      </c>
    </row>
    <row r="31" spans="1:20" x14ac:dyDescent="0.3">
      <c r="B31" t="s">
        <v>8</v>
      </c>
      <c r="C31">
        <v>2070627</v>
      </c>
      <c r="F31" t="s">
        <v>24</v>
      </c>
      <c r="G31" t="s">
        <v>25</v>
      </c>
      <c r="R31" s="1">
        <f t="shared" si="0"/>
        <v>44289</v>
      </c>
      <c r="S31" s="1">
        <f t="shared" si="1"/>
        <v>44653</v>
      </c>
      <c r="T31">
        <f t="shared" si="2"/>
        <v>2070627</v>
      </c>
    </row>
    <row r="32" spans="1:20" x14ac:dyDescent="0.3">
      <c r="B32" t="s">
        <v>8</v>
      </c>
      <c r="C32">
        <v>2115662</v>
      </c>
      <c r="F32" t="s">
        <v>10</v>
      </c>
      <c r="G32" t="s">
        <v>9</v>
      </c>
      <c r="R32" s="1">
        <f t="shared" si="0"/>
        <v>42736</v>
      </c>
      <c r="S32" s="1">
        <f t="shared" si="1"/>
        <v>2958465</v>
      </c>
      <c r="T32" t="str">
        <f t="shared" si="2"/>
        <v/>
      </c>
    </row>
    <row r="33" spans="1:20" x14ac:dyDescent="0.3">
      <c r="B33" t="s">
        <v>8</v>
      </c>
      <c r="C33">
        <v>2115663</v>
      </c>
      <c r="F33" t="s">
        <v>10</v>
      </c>
      <c r="G33" t="s">
        <v>9</v>
      </c>
      <c r="R33" s="1">
        <f t="shared" si="0"/>
        <v>42736</v>
      </c>
      <c r="S33" s="1">
        <f t="shared" si="1"/>
        <v>2958465</v>
      </c>
      <c r="T33" t="str">
        <f t="shared" si="2"/>
        <v/>
      </c>
    </row>
    <row r="34" spans="1:20" x14ac:dyDescent="0.3">
      <c r="B34" t="s">
        <v>8</v>
      </c>
      <c r="C34">
        <v>2115664</v>
      </c>
      <c r="F34" t="s">
        <v>10</v>
      </c>
      <c r="G34" t="s">
        <v>9</v>
      </c>
      <c r="R34" s="1">
        <f t="shared" ref="R34:R62" si="3">IF(F34="","",DATE(RIGHT(F34,4),MID(F34,4,2),LEFT(F34,2)))</f>
        <v>42736</v>
      </c>
      <c r="S34" s="1">
        <f t="shared" ref="S34:S62" si="4">IF(G34="","",DATE(RIGHT(G34,4),MID(G34,4,2),LEFT(G34,2)))</f>
        <v>2958465</v>
      </c>
      <c r="T34" t="str">
        <f t="shared" si="2"/>
        <v/>
      </c>
    </row>
    <row r="35" spans="1:20" x14ac:dyDescent="0.3">
      <c r="B35" t="s">
        <v>8</v>
      </c>
      <c r="C35">
        <v>2115673</v>
      </c>
      <c r="F35" t="s">
        <v>10</v>
      </c>
      <c r="G35" t="s">
        <v>9</v>
      </c>
      <c r="R35" s="1">
        <f t="shared" si="3"/>
        <v>42736</v>
      </c>
      <c r="S35" s="1">
        <f t="shared" si="4"/>
        <v>2958465</v>
      </c>
      <c r="T35" t="str">
        <f t="shared" si="2"/>
        <v/>
      </c>
    </row>
    <row r="36" spans="1:20" x14ac:dyDescent="0.3">
      <c r="B36" t="s">
        <v>8</v>
      </c>
      <c r="C36">
        <v>2115684</v>
      </c>
      <c r="F36" t="s">
        <v>10</v>
      </c>
      <c r="G36" t="s">
        <v>9</v>
      </c>
      <c r="R36" s="1">
        <f t="shared" si="3"/>
        <v>42736</v>
      </c>
      <c r="S36" s="1">
        <f t="shared" si="4"/>
        <v>2958465</v>
      </c>
      <c r="T36">
        <f t="shared" si="2"/>
        <v>2115684</v>
      </c>
    </row>
    <row r="37" spans="1:20" x14ac:dyDescent="0.3">
      <c r="B37" t="s">
        <v>8</v>
      </c>
      <c r="C37">
        <v>2298761</v>
      </c>
      <c r="F37" t="s">
        <v>10</v>
      </c>
      <c r="G37" t="s">
        <v>9</v>
      </c>
      <c r="R37" s="1">
        <f t="shared" si="3"/>
        <v>42736</v>
      </c>
      <c r="S37" s="1">
        <f t="shared" si="4"/>
        <v>2958465</v>
      </c>
      <c r="T37" t="str">
        <f t="shared" si="2"/>
        <v/>
      </c>
    </row>
    <row r="38" spans="1:20" x14ac:dyDescent="0.3">
      <c r="B38" t="s">
        <v>8</v>
      </c>
      <c r="C38">
        <v>2327765</v>
      </c>
      <c r="F38" t="s">
        <v>20</v>
      </c>
      <c r="G38" t="s">
        <v>21</v>
      </c>
      <c r="R38" s="1">
        <f t="shared" si="3"/>
        <v>42826</v>
      </c>
      <c r="S38" s="1">
        <f t="shared" si="4"/>
        <v>44651</v>
      </c>
      <c r="T38" t="str">
        <f t="shared" si="2"/>
        <v/>
      </c>
    </row>
    <row r="39" spans="1:20" x14ac:dyDescent="0.3">
      <c r="B39" t="s">
        <v>8</v>
      </c>
      <c r="C39">
        <v>2330259</v>
      </c>
      <c r="F39" t="s">
        <v>22</v>
      </c>
      <c r="G39" t="s">
        <v>9</v>
      </c>
      <c r="R39" s="1">
        <f t="shared" si="3"/>
        <v>43060</v>
      </c>
      <c r="S39" s="1">
        <f t="shared" si="4"/>
        <v>2958465</v>
      </c>
    </row>
    <row r="40" spans="1:20" x14ac:dyDescent="0.3">
      <c r="B40" t="s">
        <v>8</v>
      </c>
      <c r="C40">
        <v>2373856</v>
      </c>
      <c r="F40" t="s">
        <v>13</v>
      </c>
      <c r="G40" t="s">
        <v>9</v>
      </c>
      <c r="R40" s="1">
        <f t="shared" si="3"/>
        <v>43101</v>
      </c>
      <c r="S40" s="1">
        <f t="shared" si="4"/>
        <v>2958465</v>
      </c>
    </row>
    <row r="41" spans="1:20" x14ac:dyDescent="0.3">
      <c r="B41" t="s">
        <v>8</v>
      </c>
      <c r="C41">
        <v>2510286</v>
      </c>
      <c r="F41" t="s">
        <v>13</v>
      </c>
      <c r="G41" t="s">
        <v>9</v>
      </c>
      <c r="R41" s="1">
        <f t="shared" si="3"/>
        <v>43101</v>
      </c>
      <c r="S41" s="1">
        <f t="shared" si="4"/>
        <v>2958465</v>
      </c>
    </row>
    <row r="42" spans="1:20" x14ac:dyDescent="0.3">
      <c r="B42" t="s">
        <v>8</v>
      </c>
      <c r="C42">
        <v>2607022</v>
      </c>
      <c r="F42" t="s">
        <v>23</v>
      </c>
      <c r="G42" t="s">
        <v>9</v>
      </c>
      <c r="R42" s="1">
        <f t="shared" si="3"/>
        <v>43344</v>
      </c>
      <c r="S42" s="1">
        <f t="shared" si="4"/>
        <v>2958465</v>
      </c>
    </row>
    <row r="43" spans="1:20" x14ac:dyDescent="0.3">
      <c r="A43">
        <v>45656465</v>
      </c>
      <c r="D43" t="s">
        <v>5</v>
      </c>
      <c r="R43" s="1" t="str">
        <f t="shared" si="3"/>
        <v/>
      </c>
      <c r="S43" s="1" t="str">
        <f t="shared" si="4"/>
        <v/>
      </c>
    </row>
    <row r="44" spans="1:20" x14ac:dyDescent="0.3">
      <c r="B44" t="s">
        <v>8</v>
      </c>
      <c r="C44">
        <v>2057790</v>
      </c>
      <c r="F44" t="s">
        <v>26</v>
      </c>
      <c r="G44" t="s">
        <v>9</v>
      </c>
      <c r="R44" s="1">
        <f t="shared" si="3"/>
        <v>43831</v>
      </c>
      <c r="S44" s="1">
        <f t="shared" si="4"/>
        <v>2958465</v>
      </c>
    </row>
    <row r="45" spans="1:20" x14ac:dyDescent="0.3">
      <c r="B45" t="s">
        <v>8</v>
      </c>
      <c r="C45">
        <v>2070627</v>
      </c>
      <c r="F45" t="s">
        <v>17</v>
      </c>
      <c r="G45" t="s">
        <v>9</v>
      </c>
      <c r="R45" s="1">
        <f t="shared" si="3"/>
        <v>44105</v>
      </c>
      <c r="S45" s="1">
        <f t="shared" si="4"/>
        <v>2958465</v>
      </c>
    </row>
    <row r="46" spans="1:20" x14ac:dyDescent="0.3">
      <c r="B46" t="s">
        <v>8</v>
      </c>
      <c r="C46">
        <v>2115662</v>
      </c>
      <c r="F46" t="s">
        <v>27</v>
      </c>
      <c r="G46" t="s">
        <v>9</v>
      </c>
      <c r="R46" s="1">
        <f t="shared" si="3"/>
        <v>43492</v>
      </c>
      <c r="S46" s="1">
        <f t="shared" si="4"/>
        <v>2958465</v>
      </c>
    </row>
    <row r="47" spans="1:20" x14ac:dyDescent="0.3">
      <c r="B47" t="s">
        <v>8</v>
      </c>
      <c r="C47">
        <v>2115663</v>
      </c>
      <c r="F47" t="s">
        <v>28</v>
      </c>
      <c r="G47" t="s">
        <v>9</v>
      </c>
      <c r="R47" s="1">
        <f t="shared" si="3"/>
        <v>43695</v>
      </c>
      <c r="S47" s="1">
        <f t="shared" si="4"/>
        <v>2958465</v>
      </c>
    </row>
    <row r="48" spans="1:20" x14ac:dyDescent="0.3">
      <c r="B48" t="s">
        <v>8</v>
      </c>
      <c r="C48">
        <v>2115664</v>
      </c>
      <c r="F48" t="s">
        <v>17</v>
      </c>
      <c r="G48" t="s">
        <v>9</v>
      </c>
      <c r="R48" s="1">
        <f t="shared" si="3"/>
        <v>44105</v>
      </c>
      <c r="S48" s="1">
        <f t="shared" si="4"/>
        <v>2958465</v>
      </c>
    </row>
    <row r="49" spans="2:19" x14ac:dyDescent="0.3">
      <c r="B49" t="s">
        <v>8</v>
      </c>
      <c r="C49">
        <v>2115673</v>
      </c>
      <c r="F49" t="s">
        <v>17</v>
      </c>
      <c r="G49" t="s">
        <v>9</v>
      </c>
      <c r="R49" s="1">
        <f t="shared" si="3"/>
        <v>44105</v>
      </c>
      <c r="S49" s="1">
        <f t="shared" si="4"/>
        <v>2958465</v>
      </c>
    </row>
    <row r="50" spans="2:19" x14ac:dyDescent="0.3">
      <c r="B50" t="s">
        <v>8</v>
      </c>
      <c r="C50">
        <v>2115684</v>
      </c>
      <c r="F50" t="s">
        <v>17</v>
      </c>
      <c r="G50" t="s">
        <v>9</v>
      </c>
      <c r="R50" s="1">
        <f t="shared" si="3"/>
        <v>44105</v>
      </c>
      <c r="S50" s="1">
        <f t="shared" si="4"/>
        <v>2958465</v>
      </c>
    </row>
    <row r="51" spans="2:19" x14ac:dyDescent="0.3">
      <c r="B51" t="s">
        <v>8</v>
      </c>
      <c r="C51">
        <v>2298761</v>
      </c>
      <c r="F51" t="s">
        <v>29</v>
      </c>
      <c r="G51" t="s">
        <v>9</v>
      </c>
      <c r="R51" s="1">
        <f t="shared" si="3"/>
        <v>44131</v>
      </c>
      <c r="S51" s="1">
        <f t="shared" si="4"/>
        <v>2958465</v>
      </c>
    </row>
    <row r="52" spans="2:19" x14ac:dyDescent="0.3">
      <c r="B52" t="s">
        <v>8</v>
      </c>
      <c r="C52">
        <v>2327765</v>
      </c>
      <c r="F52" t="s">
        <v>29</v>
      </c>
      <c r="G52" t="s">
        <v>9</v>
      </c>
      <c r="R52" s="1">
        <f t="shared" si="3"/>
        <v>44131</v>
      </c>
      <c r="S52" s="1">
        <f t="shared" si="4"/>
        <v>2958465</v>
      </c>
    </row>
    <row r="53" spans="2:19" x14ac:dyDescent="0.3">
      <c r="B53" t="s">
        <v>8</v>
      </c>
      <c r="C53">
        <v>2330259</v>
      </c>
      <c r="F53" t="s">
        <v>18</v>
      </c>
      <c r="G53" t="s">
        <v>19</v>
      </c>
      <c r="R53" s="1">
        <f t="shared" si="3"/>
        <v>44156</v>
      </c>
      <c r="S53" s="1">
        <f t="shared" si="4"/>
        <v>44885</v>
      </c>
    </row>
    <row r="54" spans="2:19" x14ac:dyDescent="0.3">
      <c r="B54" t="s">
        <v>8</v>
      </c>
      <c r="C54">
        <v>2373856</v>
      </c>
      <c r="F54" t="s">
        <v>30</v>
      </c>
      <c r="G54" t="s">
        <v>31</v>
      </c>
      <c r="R54" s="1">
        <f t="shared" si="3"/>
        <v>44303</v>
      </c>
      <c r="S54" s="1">
        <f t="shared" si="4"/>
        <v>44926</v>
      </c>
    </row>
    <row r="55" spans="2:19" x14ac:dyDescent="0.3">
      <c r="B55" t="s">
        <v>8</v>
      </c>
      <c r="C55">
        <v>2510286</v>
      </c>
      <c r="F55" t="s">
        <v>32</v>
      </c>
      <c r="G55" t="s">
        <v>9</v>
      </c>
      <c r="R55" s="1">
        <f t="shared" si="3"/>
        <v>44423</v>
      </c>
      <c r="S55" s="1">
        <f t="shared" si="4"/>
        <v>2958465</v>
      </c>
    </row>
    <row r="56" spans="2:19" x14ac:dyDescent="0.3">
      <c r="B56" t="s">
        <v>8</v>
      </c>
      <c r="C56">
        <v>2607022</v>
      </c>
      <c r="F56" t="s">
        <v>32</v>
      </c>
      <c r="G56" t="s">
        <v>9</v>
      </c>
      <c r="R56" s="1">
        <f t="shared" si="3"/>
        <v>44423</v>
      </c>
      <c r="S56" s="1">
        <f t="shared" si="4"/>
        <v>2958465</v>
      </c>
    </row>
    <row r="57" spans="2:19" x14ac:dyDescent="0.3">
      <c r="B57" t="s">
        <v>8</v>
      </c>
      <c r="C57">
        <v>2624294</v>
      </c>
      <c r="F57" t="s">
        <v>27</v>
      </c>
      <c r="G57" t="s">
        <v>9</v>
      </c>
      <c r="R57" s="1">
        <f t="shared" si="3"/>
        <v>43492</v>
      </c>
      <c r="S57" s="1">
        <f t="shared" si="4"/>
        <v>2958465</v>
      </c>
    </row>
    <row r="58" spans="2:19" x14ac:dyDescent="0.3">
      <c r="B58" t="s">
        <v>8</v>
      </c>
      <c r="C58">
        <v>2624295</v>
      </c>
      <c r="F58" t="s">
        <v>28</v>
      </c>
      <c r="G58" t="s">
        <v>9</v>
      </c>
      <c r="R58" s="1">
        <f t="shared" si="3"/>
        <v>43695</v>
      </c>
      <c r="S58" s="1">
        <f t="shared" si="4"/>
        <v>2958465</v>
      </c>
    </row>
    <row r="59" spans="2:19" x14ac:dyDescent="0.3">
      <c r="B59" t="s">
        <v>8</v>
      </c>
      <c r="C59">
        <v>2624296</v>
      </c>
      <c r="F59" t="s">
        <v>17</v>
      </c>
      <c r="G59" t="s">
        <v>9</v>
      </c>
      <c r="R59" s="1">
        <f t="shared" si="3"/>
        <v>44105</v>
      </c>
      <c r="S59" s="1">
        <f t="shared" si="4"/>
        <v>2958465</v>
      </c>
    </row>
    <row r="60" spans="2:19" x14ac:dyDescent="0.3">
      <c r="B60" t="s">
        <v>8</v>
      </c>
      <c r="C60">
        <v>2634844</v>
      </c>
      <c r="F60" t="s">
        <v>17</v>
      </c>
      <c r="G60" t="s">
        <v>9</v>
      </c>
      <c r="R60" s="1">
        <f t="shared" si="3"/>
        <v>44105</v>
      </c>
      <c r="S60" s="1">
        <f t="shared" si="4"/>
        <v>2958465</v>
      </c>
    </row>
    <row r="61" spans="2:19" x14ac:dyDescent="0.3">
      <c r="B61" t="s">
        <v>8</v>
      </c>
      <c r="C61">
        <v>2864264</v>
      </c>
      <c r="F61" t="s">
        <v>17</v>
      </c>
      <c r="G61" t="s">
        <v>9</v>
      </c>
      <c r="R61" s="1">
        <f t="shared" si="3"/>
        <v>44105</v>
      </c>
      <c r="S61" s="1">
        <f t="shared" si="4"/>
        <v>2958465</v>
      </c>
    </row>
    <row r="62" spans="2:19" x14ac:dyDescent="0.3">
      <c r="B62" t="s">
        <v>8</v>
      </c>
      <c r="C62">
        <v>2992976</v>
      </c>
      <c r="F62" t="s">
        <v>29</v>
      </c>
      <c r="G62" t="s">
        <v>9</v>
      </c>
      <c r="R62" s="1">
        <f t="shared" si="3"/>
        <v>44131</v>
      </c>
      <c r="S62" s="1">
        <f t="shared" si="4"/>
        <v>2958465</v>
      </c>
    </row>
  </sheetData>
  <conditionalFormatting sqref="A2:F62">
    <cfRule type="expression" dxfId="6" priority="13">
      <formula>$C2=$T2</formula>
    </cfRule>
  </conditionalFormatting>
  <conditionalFormatting sqref="H2:Q62">
    <cfRule type="expression" dxfId="5" priority="2">
      <formula>$C2=$T2</formula>
    </cfRule>
  </conditionalFormatting>
  <conditionalFormatting sqref="A2:Q62">
    <cfRule type="expression" dxfId="4" priority="1">
      <formula>$A2&gt;0</formula>
    </cfRule>
    <cfRule type="expression" dxfId="3" priority="14">
      <formula>$S2&gt;$W$1</formula>
    </cfRule>
    <cfRule type="expression" dxfId="2" priority="15">
      <formula>$S2&lt;$U$1</formula>
    </cfRule>
    <cfRule type="expression" dxfId="1" priority="16">
      <formula>$S2&lt;$V$1</formula>
    </cfRule>
    <cfRule type="expression" dxfId="0" priority="17">
      <formula>$S2&lt;=$W$1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22772-F28D-4160-8E36-F57EC9A87A5A}">
  <dimension ref="A1:B1"/>
  <sheetViews>
    <sheetView workbookViewId="0">
      <selection activeCell="N19" sqref="N19"/>
    </sheetView>
  </sheetViews>
  <sheetFormatPr defaultRowHeight="14.4" x14ac:dyDescent="0.3"/>
  <sheetData>
    <row r="1" spans="1:2" x14ac:dyDescent="0.3">
      <c r="A1" t="s">
        <v>45</v>
      </c>
      <c r="B1"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2022-03-15T23:51:53Z</dcterms:modified>
</cp:coreProperties>
</file>