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mjo.DESKTOP-R1NCBFP\Desktop\"/>
    </mc:Choice>
  </mc:AlternateContent>
  <bookViews>
    <workbookView xWindow="0" yWindow="0" windowWidth="21570" windowHeight="7935"/>
  </bookViews>
  <sheets>
    <sheet name="Ark1" sheetId="1" r:id="rId1"/>
    <sheet name="Ark2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X37" i="1"/>
  <c r="Y53" i="1"/>
  <c r="Y36" i="1"/>
  <c r="Y19" i="1"/>
  <c r="S53" i="1"/>
  <c r="S36" i="1"/>
  <c r="W53" i="1"/>
  <c r="W36" i="1"/>
  <c r="Q53" i="1"/>
  <c r="R54" i="1" s="1"/>
  <c r="Q36" i="1"/>
  <c r="R37" i="1" s="1"/>
  <c r="W19" i="1"/>
  <c r="Q19" i="1"/>
  <c r="X20" i="1" l="1"/>
  <c r="N21" i="2"/>
  <c r="L21" i="2"/>
  <c r="M22" i="2" s="1"/>
  <c r="S19" i="1"/>
  <c r="R20" i="1" s="1"/>
  <c r="M51" i="1" l="1"/>
  <c r="J18" i="1"/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J7" i="1" l="1"/>
  <c r="J51" i="1" s="1"/>
  <c r="H54" i="1" s="1"/>
</calcChain>
</file>

<file path=xl/sharedStrings.xml><?xml version="1.0" encoding="utf-8"?>
<sst xmlns="http://schemas.openxmlformats.org/spreadsheetml/2006/main" count="138" uniqueCount="48">
  <si>
    <t>Dato</t>
  </si>
  <si>
    <t>Timer</t>
  </si>
  <si>
    <t>Overtid i alt</t>
  </si>
  <si>
    <t>Timer i alt</t>
  </si>
  <si>
    <t xml:space="preserve">Dato Brugtetimer </t>
  </si>
  <si>
    <t xml:space="preserve">Brute timer </t>
  </si>
  <si>
    <t>11.08.2020</t>
  </si>
  <si>
    <t>Forbudgetmøde</t>
  </si>
  <si>
    <t>Lægen</t>
  </si>
  <si>
    <t>21.07.2020</t>
  </si>
  <si>
    <t xml:space="preserve">Hvorfor </t>
  </si>
  <si>
    <t>Hvorfor</t>
  </si>
  <si>
    <t>Oktober</t>
  </si>
  <si>
    <t>November</t>
  </si>
  <si>
    <t>December</t>
  </si>
  <si>
    <t>Januar</t>
  </si>
  <si>
    <t>Marts</t>
  </si>
  <si>
    <t>April</t>
  </si>
  <si>
    <t>Maj</t>
  </si>
  <si>
    <t>Juli</t>
  </si>
  <si>
    <t>August</t>
  </si>
  <si>
    <t>Sebtember</t>
  </si>
  <si>
    <t>Dato holdt ferie</t>
  </si>
  <si>
    <t>15.09.2020</t>
  </si>
  <si>
    <t>Afdelingsmøde</t>
  </si>
  <si>
    <t>Dage</t>
  </si>
  <si>
    <t>Dage i alt</t>
  </si>
  <si>
    <t>Overført fra 2019</t>
  </si>
  <si>
    <t xml:space="preserve"> Holdt ferie dage</t>
  </si>
  <si>
    <t>Feburar</t>
  </si>
  <si>
    <t>Febura</t>
  </si>
  <si>
    <t>Juni</t>
  </si>
  <si>
    <t xml:space="preserve">Ferie fritimer </t>
  </si>
  <si>
    <t>Dato Holdt ferifritimer</t>
  </si>
  <si>
    <t>Holdt ferifritimer</t>
  </si>
  <si>
    <t xml:space="preserve">Timer i alt </t>
  </si>
  <si>
    <t>Overfør fra 2020</t>
  </si>
  <si>
    <t>Overført fra 2021</t>
  </si>
  <si>
    <t xml:space="preserve">Dage </t>
  </si>
  <si>
    <t>Holdt Ferie dage</t>
  </si>
  <si>
    <t>Dato for holdt ferie</t>
  </si>
  <si>
    <t>Dato for  Holdt Ferie</t>
  </si>
  <si>
    <t>Overført fra 2020</t>
  </si>
  <si>
    <t>2020/2021</t>
  </si>
  <si>
    <t>2021/2022</t>
  </si>
  <si>
    <t>2022/2023</t>
  </si>
  <si>
    <t>15.10.2020</t>
  </si>
  <si>
    <t>Gransangervej 9 kælder utæt ventil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</si>
</sst>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E1:Y54"/>
  <sheetViews>
    <sheetView tabSelected="1" topLeftCell="B1" workbookViewId="0">
      <selection activeCell="W17" sqref="W17"/>
    </sheetView>
  </sheetViews>
  <sheetFormatPr defaultRowHeight="15" x14ac:dyDescent="0.25"/>
  <cols>
    <col min="6" max="6" width="4.85546875" hidden="1" customWidth="1"/>
    <col min="7" max="7" width="11.85546875" customWidth="1"/>
    <col min="8" max="8" width="32.140625" customWidth="1"/>
    <col min="9" max="9" width="10.42578125" customWidth="1"/>
    <col min="10" max="10" width="12.7109375" customWidth="1"/>
    <col min="11" max="11" width="17" bestFit="1" customWidth="1"/>
    <col min="12" max="12" width="17" customWidth="1"/>
    <col min="13" max="13" width="15.28515625" customWidth="1"/>
    <col min="15" max="15" width="9.85546875" bestFit="1" customWidth="1"/>
    <col min="16" max="16" width="19.5703125" bestFit="1" customWidth="1"/>
    <col min="18" max="18" width="22.28515625" bestFit="1" customWidth="1"/>
    <col min="19" max="20" width="19.7109375" customWidth="1"/>
    <col min="21" max="21" width="18" customWidth="1"/>
    <col min="22" max="22" width="17.85546875" customWidth="1"/>
    <col min="23" max="23" width="16.28515625" bestFit="1" customWidth="1"/>
    <col min="24" max="24" width="21.140625" bestFit="1" customWidth="1"/>
    <col min="25" max="25" width="16.42578125" bestFit="1" customWidth="1"/>
  </cols>
  <sheetData>
    <row r="1" spans="5:25" x14ac:dyDescent="0.25">
      <c r="E1" s="20"/>
    </row>
    <row r="2" spans="5:25" x14ac:dyDescent="0.25">
      <c r="E2" s="20"/>
      <c r="G2" s="34"/>
    </row>
    <row r="3" spans="5:25" x14ac:dyDescent="0.25">
      <c r="P3" s="37"/>
      <c r="Q3" s="37"/>
      <c r="R3" s="37"/>
      <c r="S3" s="37"/>
      <c r="T3" s="35"/>
    </row>
    <row r="4" spans="5:25" x14ac:dyDescent="0.25">
      <c r="P4" s="20"/>
    </row>
    <row r="5" spans="5:25" x14ac:dyDescent="0.25">
      <c r="P5" s="20"/>
      <c r="Q5" s="1" t="s">
        <v>38</v>
      </c>
      <c r="R5" s="1" t="s">
        <v>40</v>
      </c>
      <c r="S5" s="1" t="s">
        <v>28</v>
      </c>
      <c r="T5" s="25"/>
      <c r="V5" s="25"/>
      <c r="W5" s="1" t="s">
        <v>32</v>
      </c>
      <c r="X5" s="1" t="s">
        <v>33</v>
      </c>
      <c r="Y5" s="2" t="s">
        <v>34</v>
      </c>
    </row>
    <row r="6" spans="5:25" x14ac:dyDescent="0.25">
      <c r="G6" s="1" t="s">
        <v>0</v>
      </c>
      <c r="H6" s="1" t="s">
        <v>11</v>
      </c>
      <c r="I6" s="1" t="s">
        <v>1</v>
      </c>
      <c r="J6" s="2" t="s">
        <v>2</v>
      </c>
      <c r="K6" s="10" t="s">
        <v>4</v>
      </c>
      <c r="L6" s="10" t="s">
        <v>10</v>
      </c>
      <c r="M6" s="1" t="s">
        <v>5</v>
      </c>
      <c r="P6" s="1" t="s">
        <v>27</v>
      </c>
      <c r="Q6" s="6"/>
      <c r="R6" s="29"/>
      <c r="S6" s="6"/>
      <c r="T6" s="25"/>
      <c r="V6" s="5" t="s">
        <v>27</v>
      </c>
      <c r="W6" s="17"/>
      <c r="X6" s="29"/>
      <c r="Y6" s="6"/>
    </row>
    <row r="7" spans="5:25" x14ac:dyDescent="0.25">
      <c r="G7" s="3" t="s">
        <v>6</v>
      </c>
      <c r="H7" s="4" t="s">
        <v>7</v>
      </c>
      <c r="I7" s="5">
        <v>4.5</v>
      </c>
      <c r="J7" s="6">
        <f>IF(I7&lt;=2,I7*1.5,IF(I7&gt;2,2*1.5+(I7-2)*2,""))</f>
        <v>8</v>
      </c>
      <c r="K7" s="11" t="s">
        <v>9</v>
      </c>
      <c r="L7" s="11" t="s">
        <v>8</v>
      </c>
      <c r="M7" s="6">
        <v>2</v>
      </c>
      <c r="P7" s="21" t="s">
        <v>21</v>
      </c>
      <c r="Q7" s="33">
        <v>1</v>
      </c>
      <c r="R7" s="29"/>
      <c r="S7" s="6"/>
      <c r="T7" s="25"/>
      <c r="V7" s="28" t="s">
        <v>15</v>
      </c>
      <c r="W7" s="17"/>
      <c r="X7" s="29"/>
      <c r="Y7" s="6"/>
    </row>
    <row r="8" spans="5:25" x14ac:dyDescent="0.25">
      <c r="G8" s="3" t="s">
        <v>23</v>
      </c>
      <c r="H8" s="4" t="s">
        <v>24</v>
      </c>
      <c r="I8" s="5">
        <v>5</v>
      </c>
      <c r="J8" s="6">
        <f>IF(I8&lt;=2,I8*1.5,IF(I8&gt;2,2*1.5+(I8-2)*2,""))</f>
        <v>9</v>
      </c>
      <c r="K8" s="9"/>
      <c r="L8" s="9"/>
      <c r="M8" s="6"/>
      <c r="P8" s="21" t="s">
        <v>12</v>
      </c>
      <c r="Q8" s="6">
        <v>1</v>
      </c>
      <c r="R8" s="29"/>
      <c r="S8" s="6"/>
      <c r="T8" s="25"/>
      <c r="V8" s="21" t="s">
        <v>30</v>
      </c>
      <c r="W8" s="17"/>
      <c r="X8" s="29"/>
      <c r="Y8" s="6"/>
    </row>
    <row r="9" spans="5:25" x14ac:dyDescent="0.25">
      <c r="G9" s="3" t="s">
        <v>46</v>
      </c>
      <c r="H9" s="4" t="s">
        <v>47</v>
      </c>
      <c r="I9" s="5">
        <v>1</v>
      </c>
      <c r="J9" s="6">
        <f>IF(I9&lt;=2,I9*1.5,IF(I9&gt;2,2*1.5+(I9-2)*2,""))</f>
        <v>1.5</v>
      </c>
      <c r="K9" s="9"/>
      <c r="L9" s="9"/>
      <c r="M9" s="6"/>
      <c r="P9" s="21" t="s">
        <v>13</v>
      </c>
      <c r="Q9" s="6"/>
      <c r="R9" s="29"/>
      <c r="S9" s="6"/>
      <c r="T9" s="25"/>
      <c r="V9" s="21" t="s">
        <v>16</v>
      </c>
      <c r="W9" s="17"/>
      <c r="X9" s="29"/>
      <c r="Y9" s="6"/>
    </row>
    <row r="10" spans="5:25" x14ac:dyDescent="0.25">
      <c r="G10" s="3"/>
      <c r="H10" s="4"/>
      <c r="I10" s="5"/>
      <c r="J10" s="6">
        <f t="shared" ref="J10:J50" si="0">IF(I10&lt;=2,I10*1.5,IF(I10&gt;2,2*1.5+(I10-2)*2,""))</f>
        <v>0</v>
      </c>
      <c r="K10" s="9"/>
      <c r="L10" s="9"/>
      <c r="M10" s="6"/>
      <c r="O10" s="6" t="s">
        <v>43</v>
      </c>
      <c r="P10" s="21" t="s">
        <v>14</v>
      </c>
      <c r="Q10" s="6"/>
      <c r="R10" s="29"/>
      <c r="S10" s="6"/>
      <c r="T10" s="25"/>
      <c r="U10" s="6">
        <v>2020</v>
      </c>
      <c r="V10" s="21" t="s">
        <v>17</v>
      </c>
      <c r="W10" s="17"/>
      <c r="X10" s="29"/>
      <c r="Y10" s="6"/>
    </row>
    <row r="11" spans="5:25" x14ac:dyDescent="0.25">
      <c r="G11" s="3"/>
      <c r="H11" s="4"/>
      <c r="I11" s="5"/>
      <c r="J11" s="6">
        <f t="shared" si="0"/>
        <v>0</v>
      </c>
      <c r="K11" s="9"/>
      <c r="L11" s="9"/>
      <c r="M11" s="6"/>
      <c r="P11" s="21" t="s">
        <v>15</v>
      </c>
      <c r="Q11" s="6"/>
      <c r="R11" s="29"/>
      <c r="S11" s="6"/>
      <c r="T11" s="25"/>
      <c r="V11" s="21" t="s">
        <v>18</v>
      </c>
      <c r="W11" s="17"/>
      <c r="X11" s="29"/>
      <c r="Y11" s="6"/>
    </row>
    <row r="12" spans="5:25" x14ac:dyDescent="0.25">
      <c r="G12" s="3"/>
      <c r="H12" s="4"/>
      <c r="I12" s="5"/>
      <c r="J12" s="6">
        <f t="shared" si="0"/>
        <v>0</v>
      </c>
      <c r="K12" s="9"/>
      <c r="L12" s="9"/>
      <c r="M12" s="6"/>
      <c r="P12" s="21" t="s">
        <v>29</v>
      </c>
      <c r="Q12" s="6"/>
      <c r="R12" s="29"/>
      <c r="S12" s="6"/>
      <c r="T12" s="25"/>
      <c r="V12" s="21" t="s">
        <v>31</v>
      </c>
      <c r="W12" s="17"/>
      <c r="X12" s="29"/>
      <c r="Y12" s="6"/>
    </row>
    <row r="13" spans="5:25" x14ac:dyDescent="0.25">
      <c r="G13" s="3"/>
      <c r="H13" s="4"/>
      <c r="I13" s="5"/>
      <c r="J13" s="6">
        <f t="shared" si="0"/>
        <v>0</v>
      </c>
      <c r="K13" s="9"/>
      <c r="L13" s="9"/>
      <c r="M13" s="6"/>
      <c r="P13" s="21" t="s">
        <v>16</v>
      </c>
      <c r="Q13" s="6"/>
      <c r="R13" s="29"/>
      <c r="S13" s="6"/>
      <c r="T13" s="25"/>
      <c r="V13" s="21" t="s">
        <v>19</v>
      </c>
      <c r="W13" s="17">
        <v>0.5</v>
      </c>
      <c r="X13" s="29"/>
      <c r="Y13" s="6"/>
    </row>
    <row r="14" spans="5:25" x14ac:dyDescent="0.25">
      <c r="G14" s="3"/>
      <c r="H14" s="4"/>
      <c r="I14" s="5"/>
      <c r="J14" s="6">
        <f t="shared" si="0"/>
        <v>0</v>
      </c>
      <c r="K14" s="9"/>
      <c r="L14" s="9"/>
      <c r="M14" s="6"/>
      <c r="P14" s="21" t="s">
        <v>17</v>
      </c>
      <c r="Q14" s="6"/>
      <c r="R14" s="29"/>
      <c r="S14" s="6"/>
      <c r="T14" s="25"/>
      <c r="V14" s="21" t="s">
        <v>20</v>
      </c>
      <c r="W14" s="17">
        <v>1</v>
      </c>
      <c r="X14" s="29"/>
      <c r="Y14" s="6"/>
    </row>
    <row r="15" spans="5:25" x14ac:dyDescent="0.25">
      <c r="G15" s="3"/>
      <c r="H15" s="4"/>
      <c r="I15" s="5"/>
      <c r="J15" s="6">
        <f t="shared" si="0"/>
        <v>0</v>
      </c>
      <c r="K15" s="9"/>
      <c r="L15" s="9"/>
      <c r="M15" s="6"/>
      <c r="P15" s="21" t="s">
        <v>18</v>
      </c>
      <c r="Q15" s="6"/>
      <c r="R15" s="29"/>
      <c r="S15" s="6"/>
      <c r="T15" s="25"/>
      <c r="V15" s="21" t="s">
        <v>21</v>
      </c>
      <c r="W15" s="17">
        <v>1</v>
      </c>
      <c r="X15" s="29"/>
      <c r="Y15" s="6"/>
    </row>
    <row r="16" spans="5:25" x14ac:dyDescent="0.25">
      <c r="G16" s="3"/>
      <c r="H16" s="4"/>
      <c r="I16" s="5"/>
      <c r="J16" s="6">
        <f t="shared" si="0"/>
        <v>0</v>
      </c>
      <c r="K16" s="9"/>
      <c r="L16" s="9"/>
      <c r="M16" s="6"/>
      <c r="P16" s="21" t="s">
        <v>31</v>
      </c>
      <c r="Q16" s="6"/>
      <c r="R16" s="29"/>
      <c r="S16" s="6"/>
      <c r="T16" s="25"/>
      <c r="V16" s="21" t="s">
        <v>12</v>
      </c>
      <c r="W16" s="17">
        <v>1</v>
      </c>
      <c r="X16" s="29"/>
      <c r="Y16" s="6"/>
    </row>
    <row r="17" spans="7:25" x14ac:dyDescent="0.25">
      <c r="G17" s="3"/>
      <c r="H17" s="4"/>
      <c r="I17" s="5"/>
      <c r="J17" s="6">
        <f t="shared" si="0"/>
        <v>0</v>
      </c>
      <c r="K17" s="9"/>
      <c r="L17" s="9"/>
      <c r="M17" s="6"/>
      <c r="P17" s="21" t="s">
        <v>19</v>
      </c>
      <c r="Q17" s="6"/>
      <c r="R17" s="29"/>
      <c r="S17" s="6"/>
      <c r="T17" s="25"/>
      <c r="V17" s="21" t="s">
        <v>13</v>
      </c>
      <c r="W17" s="17"/>
      <c r="X17" s="29"/>
      <c r="Y17" s="6"/>
    </row>
    <row r="18" spans="7:25" x14ac:dyDescent="0.25">
      <c r="G18" s="3"/>
      <c r="H18" s="4"/>
      <c r="I18" s="5"/>
      <c r="J18" s="6">
        <f t="shared" si="0"/>
        <v>0</v>
      </c>
      <c r="K18" s="9"/>
      <c r="L18" s="9"/>
      <c r="M18" s="6"/>
      <c r="P18" s="21" t="s">
        <v>20</v>
      </c>
      <c r="Q18" s="6"/>
      <c r="R18" s="29"/>
      <c r="S18" s="6"/>
      <c r="T18" s="25"/>
      <c r="V18" s="21" t="s">
        <v>14</v>
      </c>
      <c r="W18" s="6"/>
      <c r="X18" s="29"/>
      <c r="Y18" s="6"/>
    </row>
    <row r="19" spans="7:25" x14ac:dyDescent="0.25">
      <c r="G19" s="3"/>
      <c r="H19" s="4"/>
      <c r="I19" s="5"/>
      <c r="J19" s="6">
        <f t="shared" si="0"/>
        <v>0</v>
      </c>
      <c r="K19" s="9"/>
      <c r="L19" s="9"/>
      <c r="M19" s="6"/>
      <c r="P19" s="27"/>
      <c r="Q19" s="32">
        <f>(SUM(Q7:Q18)*2.083)+Q6</f>
        <v>4.1660000000000004</v>
      </c>
      <c r="R19" s="23"/>
      <c r="S19" s="22">
        <f>SUM(S5:S18)</f>
        <v>0</v>
      </c>
      <c r="T19" s="25"/>
      <c r="V19" s="25"/>
      <c r="W19" s="22">
        <f>(SUM(W7:W18)*3.08)+W6</f>
        <v>10.780000000000001</v>
      </c>
      <c r="Y19" s="22">
        <f>(SUM(Y7:Y18)*3.083)+Y6</f>
        <v>0</v>
      </c>
    </row>
    <row r="20" spans="7:25" x14ac:dyDescent="0.25">
      <c r="G20" s="3"/>
      <c r="H20" s="4"/>
      <c r="I20" s="5"/>
      <c r="J20" s="6">
        <f t="shared" si="0"/>
        <v>0</v>
      </c>
      <c r="K20" s="9"/>
      <c r="L20" s="9"/>
      <c r="M20" s="6"/>
      <c r="P20" s="24" t="s">
        <v>26</v>
      </c>
      <c r="Q20" s="31"/>
      <c r="R20" s="22">
        <f>SUM(Q19-S19)</f>
        <v>4.1660000000000004</v>
      </c>
      <c r="S20" s="25"/>
      <c r="T20" s="25"/>
      <c r="V20" s="22" t="s">
        <v>35</v>
      </c>
      <c r="X20" s="22">
        <f>SUM(W19-Y19)</f>
        <v>10.780000000000001</v>
      </c>
    </row>
    <row r="21" spans="7:25" x14ac:dyDescent="0.25">
      <c r="G21" s="3"/>
      <c r="H21" s="4"/>
      <c r="I21" s="5"/>
      <c r="J21" s="6">
        <f t="shared" si="0"/>
        <v>0</v>
      </c>
      <c r="K21" s="9"/>
      <c r="L21" s="9"/>
      <c r="M21" s="6"/>
      <c r="O21" s="8"/>
      <c r="P21" s="25"/>
      <c r="R21" s="25"/>
      <c r="S21" s="25"/>
      <c r="T21" s="25"/>
      <c r="U21" s="25"/>
    </row>
    <row r="22" spans="7:25" x14ac:dyDescent="0.25">
      <c r="G22" s="3"/>
      <c r="H22" s="4"/>
      <c r="I22" s="5"/>
      <c r="J22" s="6">
        <f t="shared" si="0"/>
        <v>0</v>
      </c>
      <c r="K22" s="9"/>
      <c r="L22" s="9"/>
      <c r="M22" s="6"/>
      <c r="Q22" s="1" t="s">
        <v>38</v>
      </c>
      <c r="R22" s="1" t="s">
        <v>41</v>
      </c>
      <c r="S22" s="1" t="s">
        <v>39</v>
      </c>
      <c r="T22" s="36"/>
      <c r="W22" s="1" t="s">
        <v>32</v>
      </c>
      <c r="X22" s="1" t="s">
        <v>33</v>
      </c>
      <c r="Y22" s="2" t="s">
        <v>34</v>
      </c>
    </row>
    <row r="23" spans="7:25" x14ac:dyDescent="0.25">
      <c r="G23" s="3"/>
      <c r="H23" s="4"/>
      <c r="I23" s="5"/>
      <c r="J23" s="6">
        <f t="shared" si="0"/>
        <v>0</v>
      </c>
      <c r="K23" s="9"/>
      <c r="L23" s="9"/>
      <c r="M23" s="6"/>
      <c r="P23" s="1" t="s">
        <v>36</v>
      </c>
      <c r="Q23" s="6"/>
      <c r="R23" s="4"/>
      <c r="S23" s="6"/>
      <c r="T23" s="36"/>
      <c r="V23" s="1" t="s">
        <v>42</v>
      </c>
      <c r="W23" s="17"/>
      <c r="X23" s="29"/>
      <c r="Y23" s="6"/>
    </row>
    <row r="24" spans="7:25" x14ac:dyDescent="0.25">
      <c r="G24" s="3"/>
      <c r="H24" s="4"/>
      <c r="I24" s="5"/>
      <c r="J24" s="6">
        <f t="shared" si="0"/>
        <v>0</v>
      </c>
      <c r="K24" s="9"/>
      <c r="L24" s="9"/>
      <c r="M24" s="6"/>
      <c r="P24" s="21" t="s">
        <v>21</v>
      </c>
      <c r="Q24" s="6"/>
      <c r="R24" s="4"/>
      <c r="S24" s="6"/>
      <c r="T24" s="36"/>
      <c r="V24" s="28" t="s">
        <v>15</v>
      </c>
      <c r="W24" s="17"/>
      <c r="X24" s="29"/>
      <c r="Y24" s="6"/>
    </row>
    <row r="25" spans="7:25" x14ac:dyDescent="0.25">
      <c r="G25" s="3"/>
      <c r="H25" s="4"/>
      <c r="I25" s="5"/>
      <c r="J25" s="6">
        <f t="shared" si="0"/>
        <v>0</v>
      </c>
      <c r="K25" s="9"/>
      <c r="L25" s="9"/>
      <c r="M25" s="6"/>
      <c r="P25" s="21" t="s">
        <v>12</v>
      </c>
      <c r="Q25" s="6"/>
      <c r="R25" s="4"/>
      <c r="S25" s="6"/>
      <c r="T25" s="36"/>
      <c r="V25" s="21" t="s">
        <v>30</v>
      </c>
      <c r="W25" s="17"/>
      <c r="X25" s="29"/>
      <c r="Y25" s="6"/>
    </row>
    <row r="26" spans="7:25" x14ac:dyDescent="0.25">
      <c r="G26" s="3"/>
      <c r="H26" s="4"/>
      <c r="I26" s="5"/>
      <c r="J26" s="6">
        <f t="shared" si="0"/>
        <v>0</v>
      </c>
      <c r="K26" s="9"/>
      <c r="L26" s="9"/>
      <c r="M26" s="6"/>
      <c r="P26" s="21" t="s">
        <v>13</v>
      </c>
      <c r="Q26" s="6"/>
      <c r="R26" s="4"/>
      <c r="S26" s="6"/>
      <c r="T26" s="36"/>
      <c r="V26" s="21" t="s">
        <v>16</v>
      </c>
      <c r="W26" s="17"/>
      <c r="X26" s="29"/>
      <c r="Y26" s="6"/>
    </row>
    <row r="27" spans="7:25" x14ac:dyDescent="0.25">
      <c r="G27" s="3"/>
      <c r="H27" s="4"/>
      <c r="I27" s="5"/>
      <c r="J27" s="6">
        <f t="shared" si="0"/>
        <v>0</v>
      </c>
      <c r="K27" s="9"/>
      <c r="L27" s="9"/>
      <c r="M27" s="6"/>
      <c r="O27" s="6" t="s">
        <v>44</v>
      </c>
      <c r="P27" s="21" t="s">
        <v>14</v>
      </c>
      <c r="Q27" s="6"/>
      <c r="R27" s="4"/>
      <c r="S27" s="6"/>
      <c r="T27" s="36"/>
      <c r="U27" s="6">
        <v>2021</v>
      </c>
      <c r="V27" s="21" t="s">
        <v>17</v>
      </c>
      <c r="W27" s="17"/>
      <c r="X27" s="29"/>
      <c r="Y27" s="6"/>
    </row>
    <row r="28" spans="7:25" x14ac:dyDescent="0.25">
      <c r="G28" s="3"/>
      <c r="H28" s="4"/>
      <c r="I28" s="5"/>
      <c r="J28" s="6">
        <f t="shared" si="0"/>
        <v>0</v>
      </c>
      <c r="K28" s="9"/>
      <c r="L28" s="9"/>
      <c r="M28" s="6"/>
      <c r="P28" s="21" t="s">
        <v>15</v>
      </c>
      <c r="Q28" s="6"/>
      <c r="R28" s="4"/>
      <c r="S28" s="6"/>
      <c r="T28" s="36"/>
      <c r="V28" s="21" t="s">
        <v>18</v>
      </c>
      <c r="W28" s="17"/>
      <c r="X28" s="29"/>
      <c r="Y28" s="6"/>
    </row>
    <row r="29" spans="7:25" x14ac:dyDescent="0.25">
      <c r="G29" s="3"/>
      <c r="H29" s="4"/>
      <c r="I29" s="5"/>
      <c r="J29" s="6">
        <f t="shared" si="0"/>
        <v>0</v>
      </c>
      <c r="K29" s="9"/>
      <c r="L29" s="9"/>
      <c r="M29" s="6"/>
      <c r="P29" s="21" t="s">
        <v>29</v>
      </c>
      <c r="Q29" s="6"/>
      <c r="R29" s="4"/>
      <c r="S29" s="6"/>
      <c r="T29" s="36"/>
      <c r="V29" s="21" t="s">
        <v>31</v>
      </c>
      <c r="W29" s="17"/>
      <c r="X29" s="29"/>
      <c r="Y29" s="6"/>
    </row>
    <row r="30" spans="7:25" x14ac:dyDescent="0.25">
      <c r="G30" s="3"/>
      <c r="H30" s="4"/>
      <c r="I30" s="5"/>
      <c r="J30" s="6">
        <f t="shared" si="0"/>
        <v>0</v>
      </c>
      <c r="K30" s="9"/>
      <c r="L30" s="9"/>
      <c r="M30" s="6"/>
      <c r="P30" s="21" t="s">
        <v>16</v>
      </c>
      <c r="Q30" s="6"/>
      <c r="R30" s="4"/>
      <c r="S30" s="6"/>
      <c r="T30" s="36"/>
      <c r="V30" s="21" t="s">
        <v>19</v>
      </c>
      <c r="W30" s="17"/>
      <c r="X30" s="29"/>
      <c r="Y30" s="6"/>
    </row>
    <row r="31" spans="7:25" x14ac:dyDescent="0.25">
      <c r="G31" s="3"/>
      <c r="H31" s="4"/>
      <c r="I31" s="5"/>
      <c r="J31" s="6">
        <f t="shared" si="0"/>
        <v>0</v>
      </c>
      <c r="K31" s="9"/>
      <c r="L31" s="9"/>
      <c r="M31" s="6"/>
      <c r="P31" s="21" t="s">
        <v>17</v>
      </c>
      <c r="Q31" s="6"/>
      <c r="R31" s="4"/>
      <c r="S31" s="6"/>
      <c r="T31" s="36"/>
      <c r="V31" s="21" t="s">
        <v>20</v>
      </c>
      <c r="W31" s="17"/>
      <c r="X31" s="29"/>
      <c r="Y31" s="6"/>
    </row>
    <row r="32" spans="7:25" x14ac:dyDescent="0.25">
      <c r="G32" s="3"/>
      <c r="H32" s="4"/>
      <c r="I32" s="5"/>
      <c r="J32" s="6">
        <f t="shared" si="0"/>
        <v>0</v>
      </c>
      <c r="K32" s="9"/>
      <c r="L32" s="9"/>
      <c r="M32" s="6"/>
      <c r="P32" s="21" t="s">
        <v>18</v>
      </c>
      <c r="Q32" s="6"/>
      <c r="R32" s="4"/>
      <c r="S32" s="6"/>
      <c r="T32" s="36"/>
      <c r="V32" s="21" t="s">
        <v>21</v>
      </c>
      <c r="W32" s="17"/>
      <c r="X32" s="29"/>
      <c r="Y32" s="6"/>
    </row>
    <row r="33" spans="7:25" x14ac:dyDescent="0.25">
      <c r="G33" s="3"/>
      <c r="H33" s="4"/>
      <c r="I33" s="5"/>
      <c r="J33" s="6">
        <f t="shared" si="0"/>
        <v>0</v>
      </c>
      <c r="K33" s="9"/>
      <c r="L33" s="9"/>
      <c r="M33" s="6"/>
      <c r="P33" s="21" t="s">
        <v>31</v>
      </c>
      <c r="Q33" s="6"/>
      <c r="R33" s="4"/>
      <c r="S33" s="6"/>
      <c r="T33" s="36"/>
      <c r="V33" s="30" t="s">
        <v>12</v>
      </c>
      <c r="W33" s="17"/>
      <c r="X33" s="29"/>
      <c r="Y33" s="6"/>
    </row>
    <row r="34" spans="7:25" x14ac:dyDescent="0.25">
      <c r="G34" s="3"/>
      <c r="H34" s="4"/>
      <c r="I34" s="5"/>
      <c r="J34" s="6">
        <f t="shared" si="0"/>
        <v>0</v>
      </c>
      <c r="K34" s="9"/>
      <c r="L34" s="9"/>
      <c r="M34" s="6"/>
      <c r="P34" s="21" t="s">
        <v>19</v>
      </c>
      <c r="Q34" s="6"/>
      <c r="R34" s="4"/>
      <c r="S34" s="6"/>
      <c r="T34" s="36"/>
      <c r="V34" s="21" t="s">
        <v>13</v>
      </c>
      <c r="W34" s="17"/>
      <c r="X34" s="29"/>
      <c r="Y34" s="6"/>
    </row>
    <row r="35" spans="7:25" x14ac:dyDescent="0.25">
      <c r="G35" s="3"/>
      <c r="H35" s="4"/>
      <c r="I35" s="5"/>
      <c r="J35" s="6">
        <f t="shared" si="0"/>
        <v>0</v>
      </c>
      <c r="K35" s="9"/>
      <c r="L35" s="9"/>
      <c r="M35" s="6"/>
      <c r="P35" s="21" t="s">
        <v>20</v>
      </c>
      <c r="Q35" s="6"/>
      <c r="R35" s="4"/>
      <c r="S35" s="6"/>
      <c r="T35" s="36"/>
      <c r="V35" s="21" t="s">
        <v>14</v>
      </c>
      <c r="W35" s="17"/>
      <c r="X35" s="29"/>
      <c r="Y35" s="6"/>
    </row>
    <row r="36" spans="7:25" x14ac:dyDescent="0.25">
      <c r="G36" s="3"/>
      <c r="H36" s="4"/>
      <c r="I36" s="5"/>
      <c r="J36" s="6">
        <f t="shared" si="0"/>
        <v>0</v>
      </c>
      <c r="K36" s="9"/>
      <c r="L36" s="9"/>
      <c r="M36" s="6"/>
      <c r="Q36" s="32">
        <f>(SUM(Q24:Q35)*2.083)+Q23</f>
        <v>0</v>
      </c>
      <c r="S36" s="22">
        <f>SUM(S22:S35)</f>
        <v>0</v>
      </c>
      <c r="T36" s="36"/>
      <c r="W36" s="22">
        <f>(SUM(W24:W35)*3.08)+W23</f>
        <v>0</v>
      </c>
      <c r="Y36" s="22">
        <f>(SUM(Y24:Y35)*3.083)+Y23</f>
        <v>0</v>
      </c>
    </row>
    <row r="37" spans="7:25" x14ac:dyDescent="0.25">
      <c r="G37" s="3"/>
      <c r="H37" s="4"/>
      <c r="I37" s="5"/>
      <c r="J37" s="6">
        <f t="shared" si="0"/>
        <v>0</v>
      </c>
      <c r="K37" s="9"/>
      <c r="L37" s="9"/>
      <c r="M37" s="6"/>
      <c r="P37" s="22" t="s">
        <v>35</v>
      </c>
      <c r="R37" s="22">
        <f>SUM(Q36-S36)</f>
        <v>0</v>
      </c>
      <c r="S37" s="34"/>
      <c r="T37" s="25"/>
      <c r="V37" s="22" t="s">
        <v>35</v>
      </c>
      <c r="X37" s="22">
        <f>SUM(W36-Y36)</f>
        <v>0</v>
      </c>
    </row>
    <row r="38" spans="7:25" x14ac:dyDescent="0.25">
      <c r="G38" s="3"/>
      <c r="H38" s="4"/>
      <c r="I38" s="5"/>
      <c r="J38" s="6">
        <f t="shared" si="0"/>
        <v>0</v>
      </c>
      <c r="K38" s="9"/>
      <c r="L38" s="9"/>
      <c r="M38" s="6"/>
      <c r="S38" s="34"/>
      <c r="T38" s="25"/>
    </row>
    <row r="39" spans="7:25" x14ac:dyDescent="0.25">
      <c r="G39" s="3"/>
      <c r="H39" s="4"/>
      <c r="I39" s="5"/>
      <c r="J39" s="6">
        <f t="shared" si="0"/>
        <v>0</v>
      </c>
      <c r="K39" s="9"/>
      <c r="L39" s="9"/>
      <c r="M39" s="6"/>
      <c r="P39" s="25"/>
      <c r="Q39" s="1" t="s">
        <v>38</v>
      </c>
      <c r="R39" s="1" t="s">
        <v>41</v>
      </c>
      <c r="S39" s="1" t="s">
        <v>39</v>
      </c>
      <c r="T39" s="36"/>
      <c r="W39" s="1" t="s">
        <v>32</v>
      </c>
      <c r="X39" s="1" t="s">
        <v>33</v>
      </c>
      <c r="Y39" s="2" t="s">
        <v>34</v>
      </c>
    </row>
    <row r="40" spans="7:25" x14ac:dyDescent="0.25">
      <c r="G40" s="3"/>
      <c r="H40" s="4"/>
      <c r="I40" s="5"/>
      <c r="J40" s="6">
        <f t="shared" si="0"/>
        <v>0</v>
      </c>
      <c r="K40" s="9"/>
      <c r="L40" s="9"/>
      <c r="M40" s="6"/>
      <c r="P40" s="1" t="s">
        <v>37</v>
      </c>
      <c r="Q40" s="6"/>
      <c r="R40" s="4"/>
      <c r="S40" s="6"/>
      <c r="T40" s="36"/>
      <c r="V40" s="1" t="s">
        <v>37</v>
      </c>
      <c r="W40" s="17"/>
      <c r="X40" s="29"/>
      <c r="Y40" s="6"/>
    </row>
    <row r="41" spans="7:25" x14ac:dyDescent="0.25">
      <c r="G41" s="3"/>
      <c r="H41" s="4"/>
      <c r="I41" s="5"/>
      <c r="J41" s="6">
        <f t="shared" si="0"/>
        <v>0</v>
      </c>
      <c r="K41" s="9"/>
      <c r="L41" s="9"/>
      <c r="M41" s="6"/>
      <c r="P41" s="21" t="s">
        <v>21</v>
      </c>
      <c r="Q41" s="6"/>
      <c r="R41" s="4"/>
      <c r="S41" s="6"/>
      <c r="T41" s="36"/>
      <c r="V41" s="28" t="s">
        <v>15</v>
      </c>
      <c r="W41" s="17"/>
      <c r="X41" s="29"/>
      <c r="Y41" s="6"/>
    </row>
    <row r="42" spans="7:25" x14ac:dyDescent="0.25">
      <c r="G42" s="3"/>
      <c r="H42" s="4"/>
      <c r="I42" s="5"/>
      <c r="J42" s="6">
        <f t="shared" si="0"/>
        <v>0</v>
      </c>
      <c r="K42" s="9"/>
      <c r="L42" s="9"/>
      <c r="M42" s="6"/>
      <c r="P42" s="21" t="s">
        <v>12</v>
      </c>
      <c r="Q42" s="6"/>
      <c r="R42" s="4"/>
      <c r="S42" s="6"/>
      <c r="T42" s="36"/>
      <c r="V42" s="21" t="s">
        <v>30</v>
      </c>
      <c r="W42" s="17"/>
      <c r="X42" s="29"/>
      <c r="Y42" s="6"/>
    </row>
    <row r="43" spans="7:25" x14ac:dyDescent="0.25">
      <c r="G43" s="3"/>
      <c r="H43" s="4"/>
      <c r="I43" s="5"/>
      <c r="J43" s="6">
        <f t="shared" si="0"/>
        <v>0</v>
      </c>
      <c r="K43" s="9"/>
      <c r="L43" s="9"/>
      <c r="M43" s="6"/>
      <c r="P43" s="21" t="s">
        <v>13</v>
      </c>
      <c r="Q43" s="6"/>
      <c r="R43" s="4"/>
      <c r="S43" s="6"/>
      <c r="T43" s="36"/>
      <c r="V43" s="21" t="s">
        <v>16</v>
      </c>
      <c r="W43" s="17"/>
      <c r="X43" s="29"/>
      <c r="Y43" s="6"/>
    </row>
    <row r="44" spans="7:25" x14ac:dyDescent="0.25">
      <c r="G44" s="3"/>
      <c r="H44" s="4"/>
      <c r="I44" s="5"/>
      <c r="J44" s="6">
        <f t="shared" si="0"/>
        <v>0</v>
      </c>
      <c r="K44" s="9"/>
      <c r="L44" s="9"/>
      <c r="M44" s="6"/>
      <c r="O44" s="6" t="s">
        <v>45</v>
      </c>
      <c r="P44" s="21" t="s">
        <v>14</v>
      </c>
      <c r="Q44" s="6"/>
      <c r="R44" s="4"/>
      <c r="S44" s="6"/>
      <c r="T44" s="36"/>
      <c r="U44" s="6">
        <v>2022</v>
      </c>
      <c r="V44" s="21" t="s">
        <v>17</v>
      </c>
      <c r="W44" s="17"/>
      <c r="X44" s="29"/>
      <c r="Y44" s="6"/>
    </row>
    <row r="45" spans="7:25" x14ac:dyDescent="0.25">
      <c r="G45" s="3"/>
      <c r="H45" s="4"/>
      <c r="I45" s="5"/>
      <c r="J45" s="6">
        <f t="shared" si="0"/>
        <v>0</v>
      </c>
      <c r="K45" s="9"/>
      <c r="L45" s="9"/>
      <c r="M45" s="6"/>
      <c r="P45" s="21" t="s">
        <v>15</v>
      </c>
      <c r="Q45" s="6"/>
      <c r="R45" s="4"/>
      <c r="S45" s="6"/>
      <c r="T45" s="36"/>
      <c r="V45" s="21" t="s">
        <v>18</v>
      </c>
      <c r="W45" s="17"/>
      <c r="X45" s="29"/>
      <c r="Y45" s="6"/>
    </row>
    <row r="46" spans="7:25" x14ac:dyDescent="0.25">
      <c r="G46" s="3"/>
      <c r="H46" s="4"/>
      <c r="I46" s="5"/>
      <c r="J46" s="6">
        <f t="shared" si="0"/>
        <v>0</v>
      </c>
      <c r="K46" s="9"/>
      <c r="L46" s="9"/>
      <c r="M46" s="6"/>
      <c r="P46" s="21" t="s">
        <v>29</v>
      </c>
      <c r="Q46" s="6"/>
      <c r="R46" s="4"/>
      <c r="S46" s="6"/>
      <c r="T46" s="36"/>
      <c r="V46" s="21" t="s">
        <v>31</v>
      </c>
      <c r="W46" s="17"/>
      <c r="X46" s="29"/>
      <c r="Y46" s="6"/>
    </row>
    <row r="47" spans="7:25" x14ac:dyDescent="0.25">
      <c r="G47" s="3"/>
      <c r="H47" s="4"/>
      <c r="I47" s="5"/>
      <c r="J47" s="6">
        <f t="shared" si="0"/>
        <v>0</v>
      </c>
      <c r="K47" s="9"/>
      <c r="L47" s="9"/>
      <c r="M47" s="6"/>
      <c r="P47" s="21" t="s">
        <v>16</v>
      </c>
      <c r="Q47" s="6"/>
      <c r="R47" s="4"/>
      <c r="S47" s="6"/>
      <c r="T47" s="36"/>
      <c r="V47" s="21" t="s">
        <v>19</v>
      </c>
      <c r="W47" s="17"/>
      <c r="X47" s="29"/>
      <c r="Y47" s="6"/>
    </row>
    <row r="48" spans="7:25" x14ac:dyDescent="0.25">
      <c r="G48" s="3"/>
      <c r="H48" s="4"/>
      <c r="I48" s="5"/>
      <c r="J48" s="6">
        <f t="shared" si="0"/>
        <v>0</v>
      </c>
      <c r="K48" s="9"/>
      <c r="L48" s="9"/>
      <c r="M48" s="6"/>
      <c r="P48" s="21" t="s">
        <v>17</v>
      </c>
      <c r="Q48" s="6"/>
      <c r="R48" s="4"/>
      <c r="S48" s="6"/>
      <c r="T48" s="36"/>
      <c r="V48" s="21" t="s">
        <v>20</v>
      </c>
      <c r="W48" s="17"/>
      <c r="X48" s="29"/>
      <c r="Y48" s="6"/>
    </row>
    <row r="49" spans="7:25" x14ac:dyDescent="0.25">
      <c r="G49" s="3"/>
      <c r="H49" s="4"/>
      <c r="I49" s="5"/>
      <c r="J49" s="6">
        <f t="shared" si="0"/>
        <v>0</v>
      </c>
      <c r="K49" s="13"/>
      <c r="L49" s="13"/>
      <c r="M49" s="6"/>
      <c r="P49" s="21" t="s">
        <v>18</v>
      </c>
      <c r="Q49" s="6"/>
      <c r="R49" s="4"/>
      <c r="S49" s="6"/>
      <c r="T49" s="36"/>
      <c r="V49" s="21" t="s">
        <v>21</v>
      </c>
      <c r="W49" s="17"/>
      <c r="X49" s="29"/>
      <c r="Y49" s="6"/>
    </row>
    <row r="50" spans="7:25" ht="15.75" thickBot="1" x14ac:dyDescent="0.3">
      <c r="G50" s="3"/>
      <c r="H50" s="4"/>
      <c r="I50" s="5"/>
      <c r="J50" s="15">
        <f t="shared" si="0"/>
        <v>0</v>
      </c>
      <c r="K50" s="9"/>
      <c r="L50" s="19"/>
      <c r="M50" s="17"/>
      <c r="P50" s="21" t="s">
        <v>31</v>
      </c>
      <c r="Q50" s="6"/>
      <c r="R50" s="4"/>
      <c r="S50" s="6"/>
      <c r="T50" s="36"/>
      <c r="V50" s="21" t="s">
        <v>12</v>
      </c>
      <c r="W50" s="17"/>
      <c r="X50" s="29"/>
      <c r="Y50" s="6"/>
    </row>
    <row r="51" spans="7:25" ht="15.75" thickBot="1" x14ac:dyDescent="0.3">
      <c r="J51" s="12">
        <f>SUM(J7:J50)</f>
        <v>18.5</v>
      </c>
      <c r="K51" s="14"/>
      <c r="L51" s="14"/>
      <c r="M51" s="16">
        <f>SUM(M7:M50)</f>
        <v>2</v>
      </c>
      <c r="P51" s="21" t="s">
        <v>19</v>
      </c>
      <c r="Q51" s="6"/>
      <c r="R51" s="4"/>
      <c r="S51" s="6"/>
      <c r="T51" s="36"/>
      <c r="V51" s="21" t="s">
        <v>13</v>
      </c>
      <c r="W51" s="17"/>
      <c r="X51" s="29"/>
      <c r="Y51" s="6"/>
    </row>
    <row r="52" spans="7:25" x14ac:dyDescent="0.25">
      <c r="P52" s="21" t="s">
        <v>20</v>
      </c>
      <c r="Q52" s="6"/>
      <c r="R52" s="4"/>
      <c r="S52" s="6"/>
      <c r="T52" s="36"/>
      <c r="V52" s="21" t="s">
        <v>14</v>
      </c>
      <c r="W52" s="17"/>
      <c r="X52" s="29"/>
      <c r="Y52" s="6"/>
    </row>
    <row r="53" spans="7:25" ht="15.75" thickBot="1" x14ac:dyDescent="0.3">
      <c r="Q53" s="32">
        <f>(SUM(Q41:Q52)*2.083)+Q40</f>
        <v>0</v>
      </c>
      <c r="S53" s="22">
        <f>SUM(S39:S52)</f>
        <v>0</v>
      </c>
      <c r="T53" s="36"/>
      <c r="W53" s="22">
        <f>(SUM(W41:W52)*3.08)+W40</f>
        <v>0</v>
      </c>
      <c r="Y53" s="22">
        <f>(SUM(Y41:Y52)*3.083)+Y40</f>
        <v>0</v>
      </c>
    </row>
    <row r="54" spans="7:25" ht="15.75" thickBot="1" x14ac:dyDescent="0.3">
      <c r="G54" s="7" t="s">
        <v>3</v>
      </c>
      <c r="H54" s="18">
        <f>SUM(J51-M51)</f>
        <v>16.5</v>
      </c>
      <c r="P54" s="22" t="s">
        <v>35</v>
      </c>
      <c r="R54" s="22">
        <f>SUM(Q53-S53)</f>
        <v>0</v>
      </c>
      <c r="V54" s="22" t="s">
        <v>35</v>
      </c>
      <c r="X54" s="22">
        <f>SUM(W53-Y53)</f>
        <v>0</v>
      </c>
    </row>
  </sheetData>
  <mergeCells count="1">
    <mergeCell ref="P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N23"/>
  <sheetViews>
    <sheetView workbookViewId="0">
      <selection activeCell="O7" sqref="O7"/>
    </sheetView>
  </sheetViews>
  <sheetFormatPr defaultRowHeight="15" x14ac:dyDescent="0.25"/>
  <cols>
    <col min="11" max="11" width="16" bestFit="1" customWidth="1"/>
    <col min="13" max="13" width="15.140625" bestFit="1" customWidth="1"/>
    <col min="14" max="14" width="15.85546875" bestFit="1" customWidth="1"/>
  </cols>
  <sheetData>
    <row r="7" spans="11:14" x14ac:dyDescent="0.25">
      <c r="L7" s="1" t="s">
        <v>25</v>
      </c>
      <c r="M7" s="1" t="s">
        <v>22</v>
      </c>
      <c r="N7" s="1" t="s">
        <v>28</v>
      </c>
    </row>
    <row r="8" spans="11:14" x14ac:dyDescent="0.25">
      <c r="K8" s="1" t="s">
        <v>27</v>
      </c>
      <c r="L8" s="6">
        <v>5</v>
      </c>
      <c r="M8" s="29"/>
      <c r="N8" s="6"/>
    </row>
    <row r="9" spans="11:14" x14ac:dyDescent="0.25">
      <c r="K9" s="21" t="s">
        <v>21</v>
      </c>
      <c r="L9" s="6">
        <v>1</v>
      </c>
      <c r="M9" s="29"/>
      <c r="N9" s="6"/>
    </row>
    <row r="10" spans="11:14" x14ac:dyDescent="0.25">
      <c r="K10" s="21" t="s">
        <v>12</v>
      </c>
      <c r="L10" s="6"/>
      <c r="M10" s="29"/>
      <c r="N10" s="6"/>
    </row>
    <row r="11" spans="11:14" x14ac:dyDescent="0.25">
      <c r="K11" s="21" t="s">
        <v>13</v>
      </c>
      <c r="L11" s="6"/>
      <c r="M11" s="29"/>
      <c r="N11" s="6"/>
    </row>
    <row r="12" spans="11:14" x14ac:dyDescent="0.25">
      <c r="K12" s="21" t="s">
        <v>14</v>
      </c>
      <c r="L12" s="6"/>
      <c r="M12" s="29"/>
      <c r="N12" s="6"/>
    </row>
    <row r="13" spans="11:14" x14ac:dyDescent="0.25">
      <c r="K13" s="21" t="s">
        <v>15</v>
      </c>
      <c r="L13" s="6"/>
      <c r="M13" s="29"/>
      <c r="N13" s="6"/>
    </row>
    <row r="14" spans="11:14" x14ac:dyDescent="0.25">
      <c r="K14" s="21" t="s">
        <v>29</v>
      </c>
      <c r="L14" s="6"/>
      <c r="M14" s="29"/>
      <c r="N14" s="6"/>
    </row>
    <row r="15" spans="11:14" x14ac:dyDescent="0.25">
      <c r="K15" s="21" t="s">
        <v>16</v>
      </c>
      <c r="L15" s="6"/>
      <c r="M15" s="29"/>
      <c r="N15" s="6"/>
    </row>
    <row r="16" spans="11:14" x14ac:dyDescent="0.25">
      <c r="K16" s="21" t="s">
        <v>17</v>
      </c>
      <c r="L16" s="6"/>
      <c r="M16" s="29"/>
      <c r="N16" s="6"/>
    </row>
    <row r="17" spans="10:14" x14ac:dyDescent="0.25">
      <c r="K17" s="21" t="s">
        <v>18</v>
      </c>
      <c r="L17" s="6"/>
      <c r="M17" s="29"/>
      <c r="N17" s="6"/>
    </row>
    <row r="18" spans="10:14" x14ac:dyDescent="0.25">
      <c r="K18" s="21" t="s">
        <v>31</v>
      </c>
      <c r="L18" s="6"/>
      <c r="M18" s="29"/>
      <c r="N18" s="6"/>
    </row>
    <row r="19" spans="10:14" x14ac:dyDescent="0.25">
      <c r="K19" s="21" t="s">
        <v>19</v>
      </c>
      <c r="L19" s="6"/>
      <c r="M19" s="29"/>
      <c r="N19" s="6"/>
    </row>
    <row r="20" spans="10:14" x14ac:dyDescent="0.25">
      <c r="K20" s="21" t="s">
        <v>20</v>
      </c>
      <c r="L20" s="6"/>
      <c r="M20" s="29"/>
      <c r="N20" s="6"/>
    </row>
    <row r="21" spans="10:14" x14ac:dyDescent="0.25">
      <c r="K21" s="27"/>
      <c r="L21" s="26">
        <f>SUM(L9:L20)*3.08</f>
        <v>3.08</v>
      </c>
      <c r="M21" s="23"/>
      <c r="N21" s="22">
        <f>SUM(N7:N20)</f>
        <v>0</v>
      </c>
    </row>
    <row r="22" spans="10:14" x14ac:dyDescent="0.25">
      <c r="K22" s="24" t="s">
        <v>26</v>
      </c>
      <c r="L22" s="25"/>
      <c r="M22" s="22">
        <f>SUM(L21-N21)</f>
        <v>3.08</v>
      </c>
      <c r="N22" s="25"/>
    </row>
    <row r="23" spans="10:14" x14ac:dyDescent="0.25">
      <c r="J23" s="8"/>
      <c r="K23" s="25"/>
      <c r="M23" s="25"/>
      <c r="N2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jørgensen</dc:creator>
  <cp:lastModifiedBy>kim jørgensen</cp:lastModifiedBy>
  <dcterms:created xsi:type="dcterms:W3CDTF">2020-08-15T13:00:54Z</dcterms:created>
  <dcterms:modified xsi:type="dcterms:W3CDTF">2020-10-16T17:37:12Z</dcterms:modified>
</cp:coreProperties>
</file>