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\Desktop\Slettes igen\"/>
    </mc:Choice>
  </mc:AlternateContent>
  <xr:revisionPtr revIDLastSave="0" documentId="13_ncr:1_{1BF04DBE-62F1-4D44-A35B-3B8DE304A8DE}" xr6:coauthVersionLast="36" xr6:coauthVersionMax="36" xr10:uidLastSave="{00000000-0000-0000-0000-000000000000}"/>
  <bookViews>
    <workbookView xWindow="0" yWindow="0" windowWidth="28800" windowHeight="11610" xr2:uid="{350824D1-7CD0-49BF-BEF5-B85958CA971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8" i="1"/>
  <c r="F9" i="1"/>
  <c r="E11" i="1"/>
  <c r="E12" i="1"/>
  <c r="G12" i="1" s="1"/>
  <c r="F12" i="1"/>
  <c r="F13" i="1"/>
  <c r="E15" i="1"/>
  <c r="E16" i="1"/>
  <c r="G16" i="1" s="1"/>
  <c r="F16" i="1"/>
  <c r="F17" i="1"/>
  <c r="C18" i="1"/>
  <c r="F7" i="1" s="1"/>
  <c r="E19" i="1"/>
  <c r="E10" i="1" s="1"/>
  <c r="G10" i="1" l="1"/>
  <c r="G7" i="1"/>
  <c r="E8" i="1"/>
  <c r="G8" i="1" s="1"/>
  <c r="E17" i="1"/>
  <c r="G17" i="1" s="1"/>
  <c r="F14" i="1"/>
  <c r="F18" i="1" s="1"/>
  <c r="E13" i="1"/>
  <c r="G13" i="1" s="1"/>
  <c r="F10" i="1"/>
  <c r="E9" i="1"/>
  <c r="G9" i="1" s="1"/>
  <c r="F15" i="1"/>
  <c r="G15" i="1" s="1"/>
  <c r="E14" i="1"/>
  <c r="F11" i="1"/>
  <c r="G11" i="1" s="1"/>
  <c r="E18" i="1" l="1"/>
  <c r="G14" i="1"/>
  <c r="G18" i="1" s="1"/>
</calcChain>
</file>

<file path=xl/sharedStrings.xml><?xml version="1.0" encoding="utf-8"?>
<sst xmlns="http://schemas.openxmlformats.org/spreadsheetml/2006/main" count="36" uniqueCount="33">
  <si>
    <t>Miljøafgift</t>
  </si>
  <si>
    <t>7322-00</t>
  </si>
  <si>
    <t>I alt</t>
  </si>
  <si>
    <t>1145-08</t>
  </si>
  <si>
    <t>Skolebakken</t>
  </si>
  <si>
    <t>1145-07</t>
  </si>
  <si>
    <t>Havebyen Rosnæs</t>
  </si>
  <si>
    <t>1145-06</t>
  </si>
  <si>
    <t>Løjtoftevej</t>
  </si>
  <si>
    <t>1145-05</t>
  </si>
  <si>
    <t>Rosnæs</t>
  </si>
  <si>
    <t>1145-04</t>
  </si>
  <si>
    <t>Kløvervænget og ARP. vej</t>
  </si>
  <si>
    <t>1145-03</t>
  </si>
  <si>
    <t>Helgenæsparken</t>
  </si>
  <si>
    <t>1145-02</t>
  </si>
  <si>
    <t>Færgelandsparken, reng.</t>
  </si>
  <si>
    <t>Færgelandsparken</t>
  </si>
  <si>
    <t>1145-01</t>
  </si>
  <si>
    <t>Skjoldsvej og Ole Kirks Allé</t>
  </si>
  <si>
    <t>5114-00</t>
  </si>
  <si>
    <t>Administration, reng.</t>
  </si>
  <si>
    <t>Administration</t>
  </si>
  <si>
    <t>Kontonr.</t>
  </si>
  <si>
    <t>Beløb i alt afd. i 2021</t>
  </si>
  <si>
    <t>Beløb sats</t>
  </si>
  <si>
    <t>Sats 2020</t>
  </si>
  <si>
    <t>Antal ansatte</t>
  </si>
  <si>
    <t>Afdeling</t>
  </si>
  <si>
    <t>BS-Plus pr. 5. august 2021</t>
  </si>
  <si>
    <t>01.08.2021 - 31.07.2022</t>
  </si>
  <si>
    <t>Policenr. 116053896</t>
  </si>
  <si>
    <t>Arbejdsskadeforsikring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</si>
</sst>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/>
    <xf numFmtId="4" fontId="0" fillId="0" borderId="1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4" fontId="2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24B93-135E-466B-8F9C-9246DEB8B56C}">
  <dimension ref="A1:M21"/>
  <sheetViews>
    <sheetView tabSelected="1" topLeftCell="A6" workbookViewId="0">
      <selection activeCell="E7" sqref="E7"/>
    </sheetView>
  </sheetViews>
  <sheetFormatPr defaultRowHeight="18.75" x14ac:dyDescent="0.3"/>
  <cols>
    <col min="1" max="1" width="8.69921875" style="1" customWidth="1"/>
    <col min="2" max="2" width="21.69921875" style="1" bestFit="1" customWidth="1"/>
    <col min="3" max="3" width="5.59765625" bestFit="1" customWidth="1"/>
    <col min="4" max="4" width="7.8984375" bestFit="1" customWidth="1"/>
    <col min="5" max="5" width="8.8984375" bestFit="1" customWidth="1"/>
    <col min="6" max="6" width="7.8984375" bestFit="1" customWidth="1"/>
    <col min="7" max="7" width="8.8984375" bestFit="1" customWidth="1"/>
    <col min="8" max="8" width="7.5" bestFit="1" customWidth="1"/>
  </cols>
  <sheetData>
    <row r="1" spans="1:8" s="34" customFormat="1" ht="26.25" hidden="1" x14ac:dyDescent="0.4">
      <c r="A1" s="36" t="s">
        <v>32</v>
      </c>
      <c r="B1" s="35"/>
    </row>
    <row r="2" spans="1:8" s="32" customFormat="1" ht="21" hidden="1" x14ac:dyDescent="0.35">
      <c r="A2" s="33" t="s">
        <v>31</v>
      </c>
      <c r="B2" s="33"/>
    </row>
    <row r="3" spans="1:8" s="32" customFormat="1" ht="21" hidden="1" x14ac:dyDescent="0.35">
      <c r="A3" s="33" t="s">
        <v>30</v>
      </c>
      <c r="B3" s="33"/>
    </row>
    <row r="4" spans="1:8" s="32" customFormat="1" ht="21" hidden="1" x14ac:dyDescent="0.35">
      <c r="A4" s="33" t="s">
        <v>29</v>
      </c>
      <c r="B4" s="33"/>
    </row>
    <row r="5" spans="1:8" hidden="1" x14ac:dyDescent="0.3"/>
    <row r="6" spans="1:8" s="26" customFormat="1" ht="31.5" x14ac:dyDescent="0.25">
      <c r="A6" s="31" t="s">
        <v>28</v>
      </c>
      <c r="B6" s="31"/>
      <c r="C6" s="30" t="s">
        <v>27</v>
      </c>
      <c r="D6" s="29" t="s">
        <v>26</v>
      </c>
      <c r="E6" s="28" t="s">
        <v>25</v>
      </c>
      <c r="F6" s="28" t="s">
        <v>0</v>
      </c>
      <c r="G6" s="28" t="s">
        <v>24</v>
      </c>
      <c r="H6" s="27" t="s">
        <v>23</v>
      </c>
    </row>
    <row r="7" spans="1:8" x14ac:dyDescent="0.3">
      <c r="A7" s="24">
        <v>0</v>
      </c>
      <c r="B7" s="24" t="s">
        <v>22</v>
      </c>
      <c r="C7" s="23">
        <v>4</v>
      </c>
      <c r="D7" s="22">
        <v>847.5</v>
      </c>
      <c r="E7" s="25">
        <f>SUM($E$19/$C$18*C7)</f>
        <v>15366.823529411764</v>
      </c>
      <c r="F7" s="20">
        <f>SUM($F$19/$C$18*C7)</f>
        <v>307.29411764705884</v>
      </c>
      <c r="G7" s="20">
        <f>SUM(E7:F7)</f>
        <v>15674.117647058823</v>
      </c>
      <c r="H7" s="19" t="s">
        <v>20</v>
      </c>
    </row>
    <row r="8" spans="1:8" x14ac:dyDescent="0.3">
      <c r="A8" s="24">
        <v>0</v>
      </c>
      <c r="B8" s="24" t="s">
        <v>21</v>
      </c>
      <c r="C8" s="23">
        <v>0</v>
      </c>
      <c r="D8" s="22">
        <v>0</v>
      </c>
      <c r="E8" s="21">
        <f>SUM($E$19/$C$18*C8)</f>
        <v>0</v>
      </c>
      <c r="F8" s="20">
        <f>SUM($F$19/$C$18*C8)</f>
        <v>0</v>
      </c>
      <c r="G8" s="20">
        <f>SUM(E8:F8)</f>
        <v>0</v>
      </c>
      <c r="H8" s="19" t="s">
        <v>20</v>
      </c>
    </row>
    <row r="9" spans="1:8" x14ac:dyDescent="0.3">
      <c r="A9" s="24">
        <v>1</v>
      </c>
      <c r="B9" s="24" t="s">
        <v>19</v>
      </c>
      <c r="C9" s="23">
        <v>0.67</v>
      </c>
      <c r="D9" s="22">
        <v>4111.08</v>
      </c>
      <c r="E9" s="21">
        <f>SUM($E$19/$C$18*C9)</f>
        <v>2573.9429411764704</v>
      </c>
      <c r="F9" s="20">
        <f>SUM($F$19/$C$18*C9)</f>
        <v>51.471764705882357</v>
      </c>
      <c r="G9" s="20">
        <f>SUM(E9:F9)</f>
        <v>2625.4147058823528</v>
      </c>
      <c r="H9" s="19" t="s">
        <v>18</v>
      </c>
    </row>
    <row r="10" spans="1:8" x14ac:dyDescent="0.3">
      <c r="A10" s="24">
        <v>2</v>
      </c>
      <c r="B10" s="24" t="s">
        <v>17</v>
      </c>
      <c r="C10" s="23">
        <v>4</v>
      </c>
      <c r="D10" s="22">
        <v>4111.08</v>
      </c>
      <c r="E10" s="21">
        <f>SUM($E$19/$C$18*C10)</f>
        <v>15366.823529411764</v>
      </c>
      <c r="F10" s="20">
        <f>SUM($F$19/$C$18*C10)</f>
        <v>307.29411764705884</v>
      </c>
      <c r="G10" s="20">
        <f>SUM(E10:F10)</f>
        <v>15674.117647058823</v>
      </c>
      <c r="H10" s="19" t="s">
        <v>15</v>
      </c>
    </row>
    <row r="11" spans="1:8" x14ac:dyDescent="0.3">
      <c r="A11" s="24">
        <v>2</v>
      </c>
      <c r="B11" s="24" t="s">
        <v>16</v>
      </c>
      <c r="C11" s="23">
        <v>0</v>
      </c>
      <c r="D11" s="22">
        <v>0</v>
      </c>
      <c r="E11" s="21">
        <f>SUM($E$19/$C$18*C11)</f>
        <v>0</v>
      </c>
      <c r="F11" s="20">
        <f>SUM($F$19/$C$18*C11)</f>
        <v>0</v>
      </c>
      <c r="G11" s="20">
        <f>SUM(E11:F11)</f>
        <v>0</v>
      </c>
      <c r="H11" s="19" t="s">
        <v>15</v>
      </c>
    </row>
    <row r="12" spans="1:8" x14ac:dyDescent="0.3">
      <c r="A12" s="24">
        <v>3</v>
      </c>
      <c r="B12" s="24" t="s">
        <v>14</v>
      </c>
      <c r="C12" s="23">
        <v>2</v>
      </c>
      <c r="D12" s="22">
        <v>4111.08</v>
      </c>
      <c r="E12" s="21">
        <f>SUM($E$19/$C$18*C12)</f>
        <v>7683.411764705882</v>
      </c>
      <c r="F12" s="20">
        <f>SUM($F$19/$C$18*C12)</f>
        <v>153.64705882352942</v>
      </c>
      <c r="G12" s="20">
        <f>SUM(E12:F12)</f>
        <v>7837.0588235294117</v>
      </c>
      <c r="H12" s="19" t="s">
        <v>13</v>
      </c>
    </row>
    <row r="13" spans="1:8" x14ac:dyDescent="0.3">
      <c r="A13" s="24">
        <v>4</v>
      </c>
      <c r="B13" s="24" t="s">
        <v>12</v>
      </c>
      <c r="C13" s="23">
        <v>2.33</v>
      </c>
      <c r="D13" s="22">
        <v>4111.08</v>
      </c>
      <c r="E13" s="21">
        <f>SUM($E$19/$C$18*C13)</f>
        <v>8951.174705882353</v>
      </c>
      <c r="F13" s="20">
        <f>SUM($F$19/$C$18*C13)</f>
        <v>178.99882352941177</v>
      </c>
      <c r="G13" s="20">
        <f>SUM(E13:F13)</f>
        <v>9130.1735294117643</v>
      </c>
      <c r="H13" s="19" t="s">
        <v>11</v>
      </c>
    </row>
    <row r="14" spans="1:8" x14ac:dyDescent="0.3">
      <c r="A14" s="24">
        <v>5</v>
      </c>
      <c r="B14" s="24" t="s">
        <v>10</v>
      </c>
      <c r="C14" s="23">
        <v>1</v>
      </c>
      <c r="D14" s="22">
        <v>4111.07</v>
      </c>
      <c r="E14" s="21">
        <f>SUM($E$19/$C$18*C14)</f>
        <v>3841.705882352941</v>
      </c>
      <c r="F14" s="20">
        <f>SUM($F$19/$C$18*C14)</f>
        <v>76.82352941176471</v>
      </c>
      <c r="G14" s="20">
        <f>SUM(E14:F14)</f>
        <v>3918.5294117647059</v>
      </c>
      <c r="H14" s="19" t="s">
        <v>9</v>
      </c>
    </row>
    <row r="15" spans="1:8" x14ac:dyDescent="0.3">
      <c r="A15" s="24">
        <v>6</v>
      </c>
      <c r="B15" s="24" t="s">
        <v>8</v>
      </c>
      <c r="C15" s="23">
        <v>0.33</v>
      </c>
      <c r="D15" s="22">
        <v>4111.07</v>
      </c>
      <c r="E15" s="21">
        <f>SUM($E$19/$C$18*C15)</f>
        <v>1267.7629411764706</v>
      </c>
      <c r="F15" s="20">
        <f>SUM($F$19/$C$18*C15)</f>
        <v>25.351764705882356</v>
      </c>
      <c r="G15" s="20">
        <f>SUM(E15:F15)</f>
        <v>1293.1147058823528</v>
      </c>
      <c r="H15" s="19" t="s">
        <v>7</v>
      </c>
    </row>
    <row r="16" spans="1:8" x14ac:dyDescent="0.3">
      <c r="A16" s="24">
        <v>7</v>
      </c>
      <c r="B16" s="24" t="s">
        <v>6</v>
      </c>
      <c r="C16" s="23">
        <v>1</v>
      </c>
      <c r="D16" s="22">
        <v>4111.07</v>
      </c>
      <c r="E16" s="21">
        <f>SUM($E$19/$C$18*C16)</f>
        <v>3841.705882352941</v>
      </c>
      <c r="F16" s="20">
        <f>SUM($F$19/$C$18*C16)</f>
        <v>76.82352941176471</v>
      </c>
      <c r="G16" s="20">
        <f>SUM(E16:F16)</f>
        <v>3918.5294117647059</v>
      </c>
      <c r="H16" s="19" t="s">
        <v>5</v>
      </c>
    </row>
    <row r="17" spans="1:8" x14ac:dyDescent="0.3">
      <c r="A17" s="24">
        <v>8</v>
      </c>
      <c r="B17" s="24" t="s">
        <v>4</v>
      </c>
      <c r="C17" s="23">
        <v>1.67</v>
      </c>
      <c r="D17" s="22">
        <v>4111.07</v>
      </c>
      <c r="E17" s="21">
        <f>SUM($E$19/$C$18*C17)</f>
        <v>6415.6488235294109</v>
      </c>
      <c r="F17" s="20">
        <f>SUM($F$19/$C$18*C17)</f>
        <v>128.29529411764707</v>
      </c>
      <c r="G17" s="20">
        <f>SUM(E17:F17)</f>
        <v>6543.9441176470582</v>
      </c>
      <c r="H17" s="19" t="s">
        <v>3</v>
      </c>
    </row>
    <row r="18" spans="1:8" x14ac:dyDescent="0.3">
      <c r="A18" s="18" t="s">
        <v>2</v>
      </c>
      <c r="B18" s="17"/>
      <c r="C18" s="16">
        <f>SUM(C7:C17)</f>
        <v>17</v>
      </c>
      <c r="D18" s="15"/>
      <c r="E18" s="15">
        <f>SUM(E7:E17)</f>
        <v>65309</v>
      </c>
      <c r="F18" s="15">
        <f>SUM(F7:F17)</f>
        <v>1305.9999999999998</v>
      </c>
      <c r="G18" s="14">
        <f>SUM(G7:G17)</f>
        <v>66615</v>
      </c>
      <c r="H18" s="13" t="s">
        <v>1</v>
      </c>
    </row>
    <row r="19" spans="1:8" x14ac:dyDescent="0.3">
      <c r="A19" s="4"/>
      <c r="B19" s="4" t="s">
        <v>0</v>
      </c>
      <c r="C19" s="12"/>
      <c r="D19" s="9"/>
      <c r="E19" s="11">
        <f>65302+7</f>
        <v>65309</v>
      </c>
      <c r="F19" s="10">
        <v>1306</v>
      </c>
      <c r="G19" s="9"/>
      <c r="H19" s="8"/>
    </row>
    <row r="20" spans="1:8" s="5" customFormat="1" x14ac:dyDescent="0.3">
      <c r="B20" s="7"/>
      <c r="C20" s="6"/>
      <c r="E20" s="2"/>
    </row>
    <row r="21" spans="1:8" x14ac:dyDescent="0.3">
      <c r="A21" s="4"/>
      <c r="B21" s="3"/>
      <c r="C21" s="3"/>
      <c r="E21" s="2"/>
    </row>
  </sheetData>
  <mergeCells count="1"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Jannik Gustavsen</dc:creator>
  <cp:lastModifiedBy>Jannik Gustavsen</cp:lastModifiedBy>
  <dcterms:created xsi:type="dcterms:W3CDTF">2021-08-05T10:56:55Z</dcterms:created>
  <dcterms:modified xsi:type="dcterms:W3CDTF">2021-08-05T10:57:51Z</dcterms:modified>
</cp:coreProperties>
</file>