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50" windowHeight="4530" activeTab="1"/>
  </bookViews>
  <sheets>
    <sheet name="Sorter" sheetId="1" r:id="rId1"/>
    <sheet name="Beregn" sheetId="2" r:id="rId2"/>
    <sheet name="Sheet 3" sheetId="3" r:id="rId3"/>
  </sheets>
  <definedNames>
    <definedName name="EksterneData_1" localSheetId="1">'Beregn'!$B$7:$B$197</definedName>
    <definedName name="EksterneData_1" localSheetId="0">'Sorter'!$B$7:$B$197</definedName>
    <definedName name="EksterneData_10" localSheetId="1">'Beregn'!$B$7:$B$338</definedName>
    <definedName name="EksterneData_10" localSheetId="0">'Sorter'!$B$7:$B$802</definedName>
    <definedName name="EksterneData_100" localSheetId="1">'Beregn'!$B$7:$B$338</definedName>
    <definedName name="EksterneData_101" localSheetId="1">'Beregn'!$B$7:$B$197</definedName>
    <definedName name="EksterneData_102" localSheetId="1">'Beregn'!$B$7:$B$197</definedName>
    <definedName name="EksterneData_103" localSheetId="1">'Beregn'!$B$7:$B$338</definedName>
    <definedName name="EksterneData_104" localSheetId="1">'Beregn'!$B$7:$B$338</definedName>
    <definedName name="EksterneData_105" localSheetId="1">'Beregn'!$B$7:$B$197</definedName>
    <definedName name="EksterneData_106" localSheetId="1">'Beregn'!$B$7:$B$197</definedName>
    <definedName name="EksterneData_107" localSheetId="1">'Beregn'!$B$7:$B$338</definedName>
    <definedName name="EksterneData_108" localSheetId="1">'Beregn'!$B$7:$B$338</definedName>
    <definedName name="EksterneData_109" localSheetId="1">'Beregn'!$B$7:$B$197</definedName>
    <definedName name="EksterneData_11" localSheetId="1">'Beregn'!$B$7:$B$338</definedName>
    <definedName name="EksterneData_11" localSheetId="0">'Sorter'!$B$7:$B$757</definedName>
    <definedName name="EksterneData_110" localSheetId="1">'Beregn'!$B$7:$B$197</definedName>
    <definedName name="EksterneData_111" localSheetId="1">'Beregn'!$B$7:$B$338</definedName>
    <definedName name="EksterneData_112" localSheetId="1">'Beregn'!$B$7:$B$338</definedName>
    <definedName name="EksterneData_113" localSheetId="1">'Beregn'!$B$7:$B$197</definedName>
    <definedName name="EksterneData_114" localSheetId="1">'Beregn'!$B$7:$B$197</definedName>
    <definedName name="EksterneData_115" localSheetId="1">'Beregn'!$B$7:$B$338</definedName>
    <definedName name="EksterneData_116" localSheetId="1">'Beregn'!$B$7:$B$338</definedName>
    <definedName name="EksterneData_117" localSheetId="1">'Beregn'!$B$7:$B$197</definedName>
    <definedName name="EksterneData_118" localSheetId="1">'Beregn'!$B$7:$B$197</definedName>
    <definedName name="EksterneData_119" localSheetId="1">'Beregn'!$B$7:$B$338</definedName>
    <definedName name="EksterneData_12" localSheetId="1">'Beregn'!$B$7:$B$197</definedName>
    <definedName name="EksterneData_12" localSheetId="0">'Sorter'!$B$7:$B$197</definedName>
    <definedName name="EksterneData_120" localSheetId="1">'Beregn'!$A$7:$A$802</definedName>
    <definedName name="EksterneData_121" localSheetId="1">'Beregn'!$A$7:$A$757</definedName>
    <definedName name="EksterneData_122" localSheetId="1">'Beregn'!$A$7:$A$197</definedName>
    <definedName name="EksterneData_123" localSheetId="1">'Beregn'!$A$7:$A$197</definedName>
    <definedName name="EksterneData_124" localSheetId="1">'Beregn'!$A$7:$A$757</definedName>
    <definedName name="EksterneData_125" localSheetId="1">'Beregn'!$A$7:$A$757</definedName>
    <definedName name="EksterneData_126" localSheetId="1">'Beregn'!$A$7:$A$197</definedName>
    <definedName name="EksterneData_127" localSheetId="1">'Beregn'!$A$7:$A$197</definedName>
    <definedName name="EksterneData_128" localSheetId="1">'Beregn'!$A$7:$A$757</definedName>
    <definedName name="EksterneData_129" localSheetId="1">'Beregn'!$A$7:$A$757</definedName>
    <definedName name="EksterneData_13" localSheetId="1">'Beregn'!$B$7:$B$197</definedName>
    <definedName name="EksterneData_13" localSheetId="0">'Sorter'!$B$7:$B$197</definedName>
    <definedName name="EksterneData_130" localSheetId="1">'Beregn'!$A$7:$A$197</definedName>
    <definedName name="EksterneData_131" localSheetId="1">'Beregn'!$A$7:$A$197</definedName>
    <definedName name="EksterneData_132" localSheetId="1">'Beregn'!$A$7:$A$757</definedName>
    <definedName name="EksterneData_133" localSheetId="1">'Beregn'!$A$7:$A$757</definedName>
    <definedName name="EksterneData_134" localSheetId="1">'Beregn'!$A$7:$A$197</definedName>
    <definedName name="EksterneData_135" localSheetId="1">'Beregn'!$A$7:$A$197</definedName>
    <definedName name="EksterneData_136" localSheetId="1">'Beregn'!$A$7:$A$757</definedName>
    <definedName name="EksterneData_137" localSheetId="1">'Beregn'!$A$7:$A$757</definedName>
    <definedName name="EksterneData_138" localSheetId="1">'Beregn'!$A$7:$A$197</definedName>
    <definedName name="EksterneData_139" localSheetId="1">'Beregn'!$A$7:$A$197</definedName>
    <definedName name="EksterneData_14" localSheetId="1">'Beregn'!$B$7:$B$338</definedName>
    <definedName name="EksterneData_14" localSheetId="0">'Sorter'!$B$7:$B$757</definedName>
    <definedName name="EksterneData_140" localSheetId="1">'Beregn'!$A$7:$A$757</definedName>
    <definedName name="EksterneData_141" localSheetId="1">'Beregn'!$A$7:$A$757</definedName>
    <definedName name="EksterneData_142" localSheetId="1">'Beregn'!$A$7:$A$197</definedName>
    <definedName name="EksterneData_143" localSheetId="1">'Beregn'!$A$7:$A$197</definedName>
    <definedName name="EksterneData_144" localSheetId="1">'Beregn'!$A$7:$A$757</definedName>
    <definedName name="EksterneData_145" localSheetId="1">'Beregn'!$A$7:$A$757</definedName>
    <definedName name="EksterneData_146" localSheetId="1">'Beregn'!$A$7:$A$197</definedName>
    <definedName name="EksterneData_147" localSheetId="1">'Beregn'!$A$7:$A$197</definedName>
    <definedName name="EksterneData_148" localSheetId="1">'Beregn'!$A$7:$A$757</definedName>
    <definedName name="EksterneData_149" localSheetId="1">'Beregn'!$A$7:$A$757</definedName>
    <definedName name="EksterneData_15" localSheetId="1">'Beregn'!$B$7:$B$338</definedName>
    <definedName name="EksterneData_15" localSheetId="0">'Sorter'!$B$7:$B$802</definedName>
    <definedName name="EksterneData_150" localSheetId="1">'Beregn'!$A$7:$A$197</definedName>
    <definedName name="EksterneData_151" localSheetId="1">'Beregn'!$A$7:$A$197</definedName>
    <definedName name="EksterneData_152" localSheetId="1">'Beregn'!$A$7:$A$757</definedName>
    <definedName name="EksterneData_153" localSheetId="1">'Beregn'!$A$7:$A$802</definedName>
    <definedName name="EksterneData_154" localSheetId="1">'Beregn'!$A$7:$A$757</definedName>
    <definedName name="EksterneData_155" localSheetId="1">'Beregn'!$A$7:$A$197</definedName>
    <definedName name="EksterneData_156" localSheetId="1">'Beregn'!$A$7:$A$197</definedName>
    <definedName name="EksterneData_157" localSheetId="1">'Beregn'!$A$7:$A$757</definedName>
    <definedName name="EksterneData_158" localSheetId="1">'Beregn'!$A$7:$A$757</definedName>
    <definedName name="EksterneData_159" localSheetId="1">'Beregn'!$A$7:$A$197</definedName>
    <definedName name="EksterneData_16" localSheetId="1">'Beregn'!$B$7:$B$338</definedName>
    <definedName name="EksterneData_16" localSheetId="0">'Sorter'!$B$7:$B$757</definedName>
    <definedName name="EksterneData_160" localSheetId="1">'Beregn'!$A$7:$A$197</definedName>
    <definedName name="EksterneData_161" localSheetId="1">'Beregn'!$A$7:$A$757</definedName>
    <definedName name="EksterneData_162" localSheetId="1">'Beregn'!$A$7:$A$757</definedName>
    <definedName name="EksterneData_163" localSheetId="1">'Beregn'!$A$7:$A$197</definedName>
    <definedName name="EksterneData_164" localSheetId="1">'Beregn'!$A$7:$A$197</definedName>
    <definedName name="EksterneData_165" localSheetId="1">'Beregn'!$A$7:$A$757</definedName>
    <definedName name="EksterneData_166" localSheetId="1">'Beregn'!$A$7:$A$757</definedName>
    <definedName name="EksterneData_167" localSheetId="1">'Beregn'!$A$7:$A$197</definedName>
    <definedName name="EksterneData_168" localSheetId="1">'Beregn'!$A$7:$A$197</definedName>
    <definedName name="EksterneData_169" localSheetId="1">'Beregn'!$A$7:$A$757</definedName>
    <definedName name="EksterneData_17" localSheetId="1">'Beregn'!$B$7:$B$197</definedName>
    <definedName name="EksterneData_17" localSheetId="0">'Sorter'!$B$7:$B$197</definedName>
    <definedName name="EksterneData_170" localSheetId="1">'Beregn'!$A$7:$A$757</definedName>
    <definedName name="EksterneData_171" localSheetId="1">'Beregn'!$A$7:$A$197</definedName>
    <definedName name="EksterneData_172" localSheetId="1">'Beregn'!$A$7:$A$197</definedName>
    <definedName name="EksterneData_173" localSheetId="1">'Beregn'!$A$7:$A$757</definedName>
    <definedName name="EksterneData_174" localSheetId="1">'Beregn'!$A$7:$A$757</definedName>
    <definedName name="EksterneData_175" localSheetId="1">'Beregn'!$A$7:$A$197</definedName>
    <definedName name="EksterneData_176" localSheetId="1">'Beregn'!$A$7:$A$197</definedName>
    <definedName name="EksterneData_177" localSheetId="1">'Beregn'!$A$7:$A$757</definedName>
    <definedName name="EksterneData_178" localSheetId="1">'Beregn'!$A$7:$A$757</definedName>
    <definedName name="EksterneData_179" localSheetId="1">'Beregn'!$A$7:$A$197</definedName>
    <definedName name="EksterneData_18" localSheetId="1">'Beregn'!$B$7:$B$197</definedName>
    <definedName name="EksterneData_18" localSheetId="0">'Sorter'!$B$7:$B$197</definedName>
    <definedName name="EksterneData_180" localSheetId="1">'Beregn'!$A$7:$A$197</definedName>
    <definedName name="EksterneData_181" localSheetId="1">'Beregn'!$A$7:$A$757</definedName>
    <definedName name="EksterneData_182" localSheetId="1">'Beregn'!$A$7:$A$757</definedName>
    <definedName name="EksterneData_183" localSheetId="1">'Beregn'!$A$7:$A$197</definedName>
    <definedName name="EksterneData_184" localSheetId="1">'Beregn'!$A$7:$A$197</definedName>
    <definedName name="EksterneData_185" localSheetId="1">'Beregn'!$A$7:$A$757</definedName>
    <definedName name="EksterneData_186" localSheetId="1">'Beregn'!$A$7:$A$757</definedName>
    <definedName name="EksterneData_187" localSheetId="1">'Beregn'!$A$7:$A$197</definedName>
    <definedName name="EksterneData_188" localSheetId="1">'Beregn'!$A$7:$A$197</definedName>
    <definedName name="EksterneData_189" localSheetId="1">'Beregn'!$A$7:$A$757</definedName>
    <definedName name="EksterneData_19" localSheetId="1">'Beregn'!$B$7:$B$338</definedName>
    <definedName name="EksterneData_19" localSheetId="0">'Sorter'!$B$7:$B$757</definedName>
    <definedName name="EksterneData_2" localSheetId="1">'Beregn'!$B$7:$B$197</definedName>
    <definedName name="EksterneData_2" localSheetId="0">'Sorter'!$B$7:$B$197</definedName>
    <definedName name="EksterneData_20" localSheetId="1">'Beregn'!$B$7:$B$338</definedName>
    <definedName name="EksterneData_20" localSheetId="0">'Sorter'!$B$7:$B$802</definedName>
    <definedName name="EksterneData_21" localSheetId="1">'Beregn'!$B$7:$B$197</definedName>
    <definedName name="EksterneData_21" localSheetId="0">'Sorter'!$B$7:$B$757</definedName>
    <definedName name="EksterneData_22" localSheetId="1">'Beregn'!$B$7:$B$197</definedName>
    <definedName name="EksterneData_22" localSheetId="0">'Sorter'!$B$7:$B$197</definedName>
    <definedName name="EksterneData_23" localSheetId="1">'Beregn'!$B$7:$B$338</definedName>
    <definedName name="EksterneData_23" localSheetId="0">'Sorter'!$B$7:$B$197</definedName>
    <definedName name="EksterneData_24" localSheetId="1">'Beregn'!$B$7:$B$338</definedName>
    <definedName name="EksterneData_24" localSheetId="0">'Sorter'!$B$7:$B$757</definedName>
    <definedName name="EksterneData_25" localSheetId="1">'Beregn'!$B$7:$B$197</definedName>
    <definedName name="EksterneData_25" localSheetId="0">'Sorter'!$B$7:$B$802</definedName>
    <definedName name="EksterneData_26" localSheetId="1">'Beregn'!$B$7:$B$197</definedName>
    <definedName name="EksterneData_26" localSheetId="0">'Sorter'!$B$7:$B$757</definedName>
    <definedName name="EksterneData_27" localSheetId="1">'Beregn'!$B$7:$B$338</definedName>
    <definedName name="EksterneData_27" localSheetId="0">'Sorter'!$B$7:$B$197</definedName>
    <definedName name="EksterneData_28" localSheetId="1">'Beregn'!$B$7:$B$338</definedName>
    <definedName name="EksterneData_28" localSheetId="0">'Sorter'!$B$7:$B$197</definedName>
    <definedName name="EksterneData_29" localSheetId="1">'Beregn'!$B$7:$B$338</definedName>
    <definedName name="EksterneData_29" localSheetId="0">'Sorter'!$B$7:$B$757</definedName>
    <definedName name="EksterneData_3" localSheetId="1">'Beregn'!$B$7:$B$338</definedName>
    <definedName name="EksterneData_3" localSheetId="0">'Sorter'!$B$7:$B$757</definedName>
    <definedName name="EksterneData_30" localSheetId="1">'Beregn'!$B$7:$B$197</definedName>
    <definedName name="EksterneData_30" localSheetId="0">'Sorter'!$B$7:$B$802</definedName>
    <definedName name="EksterneData_31" localSheetId="1">'Beregn'!$B$7:$B$197</definedName>
    <definedName name="EksterneData_31" localSheetId="0">'Sorter'!$B$7:$B$757</definedName>
    <definedName name="EksterneData_32" localSheetId="1">'Beregn'!$B$7:$B$338</definedName>
    <definedName name="EksterneData_32" localSheetId="0">'Sorter'!$B$7:$B$197</definedName>
    <definedName name="EksterneData_33" localSheetId="1">'Beregn'!$B$7:$B$338</definedName>
    <definedName name="EksterneData_33" localSheetId="0">'Sorter'!$B$7:$B$197</definedName>
    <definedName name="EksterneData_34" localSheetId="1">'Beregn'!$B$7:$B$197</definedName>
    <definedName name="EksterneData_34" localSheetId="0">'Sorter'!$B$7:$B$757</definedName>
    <definedName name="EksterneData_35" localSheetId="1">'Beregn'!$B$7:$B$197</definedName>
    <definedName name="EksterneData_35" localSheetId="0">'Sorter'!$B$7:$B$802</definedName>
    <definedName name="EksterneData_36" localSheetId="1">'Beregn'!$B$7:$B$338</definedName>
    <definedName name="EksterneData_36" localSheetId="0">'Sorter'!$B$7:$B$757</definedName>
    <definedName name="EksterneData_37" localSheetId="1">'Beregn'!$B$7:$B$338</definedName>
    <definedName name="EksterneData_37" localSheetId="0">'Sorter'!$B$7:$B$197</definedName>
    <definedName name="EksterneData_38" localSheetId="1">'Beregn'!$B$7:$B$197</definedName>
    <definedName name="EksterneData_38" localSheetId="0">'Sorter'!$B$7:$B$197</definedName>
    <definedName name="EksterneData_39" localSheetId="1">'Beregn'!$B$7:$B$197</definedName>
    <definedName name="EksterneData_39" localSheetId="0">'Sorter'!$B$7:$B$757</definedName>
    <definedName name="EksterneData_4" localSheetId="1">'Beregn'!$B$7:$B$338</definedName>
    <definedName name="EksterneData_4" localSheetId="0">'Sorter'!$B$7:$B$757</definedName>
    <definedName name="EksterneData_40" localSheetId="1">'Beregn'!$B$7:$B$338</definedName>
    <definedName name="EksterneData_40" localSheetId="0">'Sorter'!$B$7:$B$802</definedName>
    <definedName name="EksterneData_41" localSheetId="1">'Beregn'!$B$7:$B$338</definedName>
    <definedName name="EksterneData_41" localSheetId="0">'Sorter'!$B$7:$B$757</definedName>
    <definedName name="EksterneData_42" localSheetId="1">'Beregn'!$B$7:$B$197</definedName>
    <definedName name="EksterneData_42" localSheetId="0">'Sorter'!$B$7:$B$197</definedName>
    <definedName name="EksterneData_43" localSheetId="1">'Beregn'!$B$7:$B$197</definedName>
    <definedName name="EksterneData_43" localSheetId="0">'Sorter'!$B$7:$B$197</definedName>
    <definedName name="EksterneData_44" localSheetId="1">'Beregn'!$B$7:$B$338</definedName>
    <definedName name="EksterneData_44" localSheetId="0">'Sorter'!$B$7:$B$757</definedName>
    <definedName name="EksterneData_45" localSheetId="1">'Beregn'!$B$7:$B$338</definedName>
    <definedName name="EksterneData_45" localSheetId="0">'Sorter'!$B$7:$B$802</definedName>
    <definedName name="EksterneData_46" localSheetId="1">'Beregn'!$B$7:$B$338</definedName>
    <definedName name="EksterneData_47" localSheetId="1">'Beregn'!$B$7:$B$197</definedName>
    <definedName name="EksterneData_48" localSheetId="1">'Beregn'!$B$7:$B$197</definedName>
    <definedName name="EksterneData_49" localSheetId="1">'Beregn'!$B$7:$B$338</definedName>
    <definedName name="EksterneData_5" localSheetId="1">'Beregn'!$B$7:$B$338</definedName>
    <definedName name="EksterneData_5" localSheetId="0">'Sorter'!$B$7:$B$802</definedName>
    <definedName name="EksterneData_50" localSheetId="1">'Beregn'!$B$7:$B$338</definedName>
    <definedName name="EksterneData_51" localSheetId="1">'Beregn'!$B$7:$B$197</definedName>
    <definedName name="EksterneData_52" localSheetId="1">'Beregn'!$B$7:$B$197</definedName>
    <definedName name="EksterneData_53" localSheetId="1">'Beregn'!$B$7:$B$338</definedName>
    <definedName name="EksterneData_54" localSheetId="1">'Beregn'!$B$7:$B$338</definedName>
    <definedName name="EksterneData_55" localSheetId="1">'Beregn'!$B$7:$B$197</definedName>
    <definedName name="EksterneData_56" localSheetId="1">'Beregn'!$B$7:$B$197</definedName>
    <definedName name="EksterneData_57" localSheetId="1">'Beregn'!$B$7:$B$338</definedName>
    <definedName name="EksterneData_58" localSheetId="1">'Beregn'!$B$7:$B$338</definedName>
    <definedName name="EksterneData_59" localSheetId="1">'Beregn'!$B$7:$B$197</definedName>
    <definedName name="EksterneData_6" localSheetId="1">'Beregn'!$B$7:$B$338</definedName>
    <definedName name="EksterneData_6" localSheetId="0">'Sorter'!$B$7:$B$757</definedName>
    <definedName name="EksterneData_60" localSheetId="1">'Beregn'!$B$7:$B$197</definedName>
    <definedName name="EksterneData_61" localSheetId="1">'Beregn'!$B$7:$B$338</definedName>
    <definedName name="EksterneData_62" localSheetId="1">'Beregn'!$B$7:$B$338</definedName>
    <definedName name="EksterneData_63" localSheetId="1">'Beregn'!$B$7:$B$197</definedName>
    <definedName name="EksterneData_64" localSheetId="1">'Beregn'!$B$7:$B$197</definedName>
    <definedName name="EksterneData_65" localSheetId="1">'Beregn'!$B$7:$B$338</definedName>
    <definedName name="EksterneData_66" localSheetId="1">'Beregn'!$B$7:$B$338</definedName>
    <definedName name="EksterneData_67" localSheetId="1">'Beregn'!$B$7:$B$338</definedName>
    <definedName name="EksterneData_68" localSheetId="1">'Beregn'!$B$7:$B$197</definedName>
    <definedName name="EksterneData_69" localSheetId="1">'Beregn'!$B$7:$B$197</definedName>
    <definedName name="EksterneData_7" localSheetId="1">'Beregn'!$B$7:$B$197</definedName>
    <definedName name="EksterneData_7" localSheetId="0">'Sorter'!$B$7:$B$197</definedName>
    <definedName name="EksterneData_70" localSheetId="1">'Beregn'!$B$7:$B$338</definedName>
    <definedName name="EksterneData_71" localSheetId="1">'Beregn'!$B$7:$B$338</definedName>
    <definedName name="EksterneData_72" localSheetId="1">'Beregn'!$B$7:$B$197</definedName>
    <definedName name="EksterneData_73" localSheetId="1">'Beregn'!$B$7:$B$197</definedName>
    <definedName name="EksterneData_74" localSheetId="1">'Beregn'!$B$7:$B$338</definedName>
    <definedName name="EksterneData_75" localSheetId="1">'Beregn'!$B$7:$B$338</definedName>
    <definedName name="EksterneData_76" localSheetId="1">'Beregn'!$B$7:$B$197</definedName>
    <definedName name="EksterneData_77" localSheetId="1">'Beregn'!$B$7:$B$197</definedName>
    <definedName name="EksterneData_78" localSheetId="1">'Beregn'!$B$7:$B$338</definedName>
    <definedName name="EksterneData_79" localSheetId="1">'Beregn'!$B$7:$B$338</definedName>
    <definedName name="EksterneData_8" localSheetId="1">'Beregn'!$B$7:$B$197</definedName>
    <definedName name="EksterneData_8" localSheetId="0">'Sorter'!$B$7:$B$197</definedName>
    <definedName name="EksterneData_80" localSheetId="1">'Beregn'!$B$7:$B$197</definedName>
    <definedName name="EksterneData_81" localSheetId="1">'Beregn'!$B$7:$B$197</definedName>
    <definedName name="EksterneData_82" localSheetId="1">'Beregn'!$B$7:$B$338</definedName>
    <definedName name="EksterneData_83" localSheetId="1">'Beregn'!$B$7:$B$338</definedName>
    <definedName name="EksterneData_84" localSheetId="1">'Beregn'!$B$7:$B$197</definedName>
    <definedName name="EksterneData_85" localSheetId="1">'Beregn'!$B$7:$B$197</definedName>
    <definedName name="EksterneData_86" localSheetId="1">'Beregn'!$B$7:$B$338</definedName>
    <definedName name="EksterneData_87" localSheetId="1">'Beregn'!$B$7:$B$338</definedName>
    <definedName name="EksterneData_88" localSheetId="1">'Beregn'!$B$7:$B$197</definedName>
    <definedName name="EksterneData_89" localSheetId="1">'Beregn'!$B$7:$B$197</definedName>
    <definedName name="EksterneData_9" localSheetId="1">'Beregn'!$B$7:$B$338</definedName>
    <definedName name="EksterneData_9" localSheetId="0">'Sorter'!$B$7:$B$757</definedName>
    <definedName name="EksterneData_90" localSheetId="1">'Beregn'!$B$7:$B$338</definedName>
    <definedName name="EksterneData_91" localSheetId="1">'Beregn'!$B$7:$B$338</definedName>
    <definedName name="EksterneData_92" localSheetId="1">'Beregn'!$B$7:$B$338</definedName>
    <definedName name="EksterneData_93" localSheetId="1">'Beregn'!$B$7:$B$197</definedName>
    <definedName name="EksterneData_94" localSheetId="1">'Beregn'!$B$7:$B$197</definedName>
    <definedName name="EksterneData_95" localSheetId="1">'Beregn'!$B$7:$B$338</definedName>
    <definedName name="EksterneData_96" localSheetId="1">'Beregn'!$B$7:$B$338</definedName>
    <definedName name="EksterneData_97" localSheetId="1">'Beregn'!$B$7:$B$197</definedName>
    <definedName name="EksterneData_98" localSheetId="1">'Beregn'!$B$7:$B$197</definedName>
    <definedName name="EksterneData_99" localSheetId="1">'Beregn'!$B$7:$B$338</definedName>
    <definedName name="ExternalData_1" localSheetId="1">'Beregn'!$B$7:$B$338</definedName>
    <definedName name="ExternalData_1" localSheetId="0">'Sorter'!$B$7:$B$517</definedName>
    <definedName name="ExternalData_10" localSheetId="1">'Beregn'!$B$7:$B$338</definedName>
    <definedName name="ExternalData_10" localSheetId="0">'Sorter'!$B$7:$B$517</definedName>
    <definedName name="ExternalData_100" localSheetId="1">'Beregn'!$B$7:$B$338</definedName>
    <definedName name="ExternalData_101" localSheetId="1">'Beregn'!$B$7:$B$338</definedName>
    <definedName name="ExternalData_102" localSheetId="1">'Beregn'!$B$7:$B$338</definedName>
    <definedName name="ExternalData_103" localSheetId="1">'Beregn'!$B$7:$B$338</definedName>
    <definedName name="ExternalData_104" localSheetId="1">'Beregn'!$B$7:$B$328</definedName>
    <definedName name="ExternalData_105" localSheetId="1">'Beregn'!$B$7:$B$338</definedName>
    <definedName name="ExternalData_106" localSheetId="1">'Beregn'!$B$7:$B$338</definedName>
    <definedName name="ExternalData_107" localSheetId="1">'Beregn'!$B$7:$B$328</definedName>
    <definedName name="ExternalData_108" localSheetId="1">'Beregn'!$B$7:$B$338</definedName>
    <definedName name="ExternalData_109" localSheetId="1">'Beregn'!$B$7:$B$338</definedName>
    <definedName name="ExternalData_11" localSheetId="1">'Beregn'!$B$7:$B$338</definedName>
    <definedName name="ExternalData_11" localSheetId="0">'Sorter'!$B$7:$B$349</definedName>
    <definedName name="ExternalData_110" localSheetId="1">'Beregn'!$B$7:$B$338</definedName>
    <definedName name="ExternalData_111" localSheetId="1">'Beregn'!$B$7:$B$338</definedName>
    <definedName name="ExternalData_112" localSheetId="1">'Beregn'!$B$7:$B$328</definedName>
    <definedName name="ExternalData_113" localSheetId="1">'Beregn'!$B$7:$B$338</definedName>
    <definedName name="ExternalData_114" localSheetId="1">'Beregn'!$B$7:$B$338</definedName>
    <definedName name="ExternalData_115" localSheetId="1">'Beregn'!$B$7:$B$338</definedName>
    <definedName name="ExternalData_116" localSheetId="1">'Beregn'!$B$7:$B$338</definedName>
    <definedName name="ExternalData_117" localSheetId="1">'Beregn'!$B$7:$B$328</definedName>
    <definedName name="ExternalData_118" localSheetId="1">'Beregn'!$B$7:$B$338</definedName>
    <definedName name="ExternalData_119" localSheetId="1">'Beregn'!$B$7:$B$338</definedName>
    <definedName name="ExternalData_12" localSheetId="1">'Beregn'!$B$7:$B$328</definedName>
    <definedName name="ExternalData_12" localSheetId="0">'Sorter'!$B$7:$B$349</definedName>
    <definedName name="ExternalData_120" localSheetId="1">'Beregn'!$B$7:$B$338</definedName>
    <definedName name="ExternalData_121" localSheetId="1">'Beregn'!$B$7:$B$338</definedName>
    <definedName name="ExternalData_122" localSheetId="1">'Beregn'!$B$7:$B$338</definedName>
    <definedName name="ExternalData_123" localSheetId="1">'Beregn'!$B$7:$B$338</definedName>
    <definedName name="ExternalData_124" localSheetId="1">'Beregn'!$B$7:$B$328</definedName>
    <definedName name="ExternalData_125" localSheetId="1">'Beregn'!$B$7:$B$338</definedName>
    <definedName name="ExternalData_126" localSheetId="1">'Beregn'!$B$7:$B$338</definedName>
    <definedName name="ExternalData_127" localSheetId="1">'Beregn'!$B$7:$B$338</definedName>
    <definedName name="ExternalData_128" localSheetId="1">'Beregn'!$B$7:$B$338</definedName>
    <definedName name="ExternalData_129" localSheetId="1">'Beregn'!$B$7:$B$328</definedName>
    <definedName name="ExternalData_13" localSheetId="1">'Beregn'!$B$7:$B$338</definedName>
    <definedName name="ExternalData_13" localSheetId="0">'Sorter'!$B$7:$B$349</definedName>
    <definedName name="ExternalData_130" localSheetId="1">'Beregn'!$B$7:$B$338</definedName>
    <definedName name="ExternalData_131" localSheetId="1">'Beregn'!$B$7:$B$338</definedName>
    <definedName name="ExternalData_132" localSheetId="1">'Beregn'!$B$7:$B$338</definedName>
    <definedName name="ExternalData_133" localSheetId="1">'Beregn'!$B$7:$B$338</definedName>
    <definedName name="ExternalData_134" localSheetId="1">'Beregn'!$B$7:$B$328</definedName>
    <definedName name="ExternalData_135" localSheetId="1">'Beregn'!$B$7:$B$338</definedName>
    <definedName name="ExternalData_136" localSheetId="1">'Beregn'!$B$7:$B$338</definedName>
    <definedName name="ExternalData_137" localSheetId="1">'Beregn'!$B$7:$B$338</definedName>
    <definedName name="ExternalData_138" localSheetId="1">'Beregn'!$B$7:$B$338</definedName>
    <definedName name="ExternalData_139" localSheetId="1">'Beregn'!$B$7:$B$328</definedName>
    <definedName name="ExternalData_14" localSheetId="1">'Beregn'!$B$7:$B$338</definedName>
    <definedName name="ExternalData_14" localSheetId="0">'Sorter'!$B$7:$B$328</definedName>
    <definedName name="ExternalData_140" localSheetId="1">'Beregn'!$B$7:$B$338</definedName>
    <definedName name="ExternalData_141" localSheetId="1">'Beregn'!$A$7:$A$517</definedName>
    <definedName name="ExternalData_142" localSheetId="1">'Beregn'!$A$7:$A$328</definedName>
    <definedName name="ExternalData_143" localSheetId="1">'Beregn'!$A$7:$A$349</definedName>
    <definedName name="ExternalData_144" localSheetId="1">'Beregn'!$A$7:$A$349</definedName>
    <definedName name="ExternalData_145" localSheetId="1">'Beregn'!$A$7:$A$371</definedName>
    <definedName name="ExternalData_146" localSheetId="1">'Beregn'!$A$7:$A$517</definedName>
    <definedName name="ExternalData_147" localSheetId="1">'Beregn'!$A$7:$A$328</definedName>
    <definedName name="ExternalData_148" localSheetId="1">'Beregn'!$A$7:$A$349</definedName>
    <definedName name="ExternalData_149" localSheetId="1">'Beregn'!$A$7:$A$349</definedName>
    <definedName name="ExternalData_15" localSheetId="1">'Beregn'!$B$7:$B$338</definedName>
    <definedName name="ExternalData_15" localSheetId="0">'Sorter'!$B$7:$B$517</definedName>
    <definedName name="ExternalData_150" localSheetId="1">'Beregn'!$A$7:$A$349</definedName>
    <definedName name="ExternalData_151" localSheetId="1">'Beregn'!$A$7:$A$517</definedName>
    <definedName name="ExternalData_152" localSheetId="1">'Beregn'!$A$7:$A$328</definedName>
    <definedName name="ExternalData_153" localSheetId="1">'Beregn'!$A$7:$A$349</definedName>
    <definedName name="ExternalData_154" localSheetId="1">'Beregn'!$A$7:$A$349</definedName>
    <definedName name="ExternalData_155" localSheetId="1">'Beregn'!$A$7:$A$349</definedName>
    <definedName name="ExternalData_156" localSheetId="1">'Beregn'!$A$7:$A$517</definedName>
    <definedName name="ExternalData_157" localSheetId="1">'Beregn'!$A$7:$A$328</definedName>
    <definedName name="ExternalData_158" localSheetId="1">'Beregn'!$A$7:$A$349</definedName>
    <definedName name="ExternalData_159" localSheetId="1">'Beregn'!$A$7:$A$349</definedName>
    <definedName name="ExternalData_16" localSheetId="1">'Beregn'!$B$7:$B$338</definedName>
    <definedName name="ExternalData_16" localSheetId="0">'Sorter'!$B$7:$B$349</definedName>
    <definedName name="ExternalData_160" localSheetId="1">'Beregn'!$A$7:$A$349</definedName>
    <definedName name="ExternalData_161" localSheetId="1">'Beregn'!$A$7:$A$349</definedName>
    <definedName name="ExternalData_162" localSheetId="1">'Beregn'!$A$7:$A$349</definedName>
    <definedName name="ExternalData_163" localSheetId="1">'Beregn'!$A$7:$A$349</definedName>
    <definedName name="ExternalData_164" localSheetId="1">'Beregn'!$A$7:$A$328</definedName>
    <definedName name="ExternalData_165" localSheetId="1">'Beregn'!$A$7:$A$517</definedName>
    <definedName name="ExternalData_166" localSheetId="1">'Beregn'!$A$7:$A$349</definedName>
    <definedName name="ExternalData_167" localSheetId="1">'Beregn'!$A$7:$A$349</definedName>
    <definedName name="ExternalData_168" localSheetId="1">'Beregn'!$A$7:$A$349</definedName>
    <definedName name="ExternalData_169" localSheetId="1">'Beregn'!$A$7:$A$328</definedName>
    <definedName name="ExternalData_17" localSheetId="1">'Beregn'!$B$7:$B$328</definedName>
    <definedName name="ExternalData_17" localSheetId="0">'Sorter'!$B$7:$B$349</definedName>
    <definedName name="ExternalData_170" localSheetId="1">'Beregn'!$A$7:$A$517</definedName>
    <definedName name="ExternalData_171" localSheetId="1">'Beregn'!$A$7:$A$349</definedName>
    <definedName name="ExternalData_172" localSheetId="1">'Beregn'!$A$7:$A$349</definedName>
    <definedName name="ExternalData_173" localSheetId="1">'Beregn'!$A$7:$A$349</definedName>
    <definedName name="ExternalData_174" localSheetId="1">'Beregn'!$A$7:$A$328</definedName>
    <definedName name="ExternalData_175" localSheetId="1">'Beregn'!$A$7:$A$517</definedName>
    <definedName name="ExternalData_176" localSheetId="1">'Beregn'!$A$7:$A$349</definedName>
    <definedName name="ExternalData_177" localSheetId="1">'Beregn'!$A$7:$A$349</definedName>
    <definedName name="ExternalData_178" localSheetId="1">'Beregn'!$A$7:$A$349</definedName>
    <definedName name="ExternalData_179" localSheetId="1">'Beregn'!$A$7:$A$328</definedName>
    <definedName name="ExternalData_18" localSheetId="1">'Beregn'!$B$7:$B$338</definedName>
    <definedName name="ExternalData_18" localSheetId="0">'Sorter'!$B$7:$B$349</definedName>
    <definedName name="ExternalData_180" localSheetId="1">'Beregn'!$A$7:$A$517</definedName>
    <definedName name="ExternalData_181" localSheetId="1">'Beregn'!$A$7:$A$517</definedName>
    <definedName name="ExternalData_182" localSheetId="1">'Beregn'!$A$7:$A$328</definedName>
    <definedName name="ExternalData_183" localSheetId="1">'Beregn'!$A$7:$A$349</definedName>
    <definedName name="ExternalData_184" localSheetId="1">'Beregn'!$A$7:$A$349</definedName>
    <definedName name="ExternalData_185" localSheetId="1">'Beregn'!$A$7:$A$457</definedName>
    <definedName name="ExternalData_186" localSheetId="1">'Beregn'!$A$7:$A$517</definedName>
    <definedName name="ExternalData_187" localSheetId="1">'Beregn'!$A$7:$A$328</definedName>
    <definedName name="ExternalData_188" localSheetId="1">'Beregn'!$A$7:$A$349</definedName>
    <definedName name="ExternalData_189" localSheetId="1">'Beregn'!$A$7:$A$349</definedName>
    <definedName name="ExternalData_19" localSheetId="1">'Beregn'!$B$7:$B$338</definedName>
    <definedName name="ExternalData_19" localSheetId="0">'Sorter'!$B$7:$B$328</definedName>
    <definedName name="ExternalData_190" localSheetId="1">'Beregn'!$A$7:$A$371</definedName>
    <definedName name="ExternalData_191" localSheetId="1">'Beregn'!$A$7:$A$517</definedName>
    <definedName name="ExternalData_192" localSheetId="1">'Beregn'!$A$7:$A$328</definedName>
    <definedName name="ExternalData_193" localSheetId="1">'Beregn'!$A$7:$A$349</definedName>
    <definedName name="ExternalData_194" localSheetId="1">'Beregn'!$A$7:$A$349</definedName>
    <definedName name="ExternalData_195" localSheetId="1">'Beregn'!$A$7:$A$349</definedName>
    <definedName name="ExternalData_196" localSheetId="1">'Beregn'!$A$7:$A$517</definedName>
    <definedName name="ExternalData_197" localSheetId="1">'Beregn'!$A$7:$A$328</definedName>
    <definedName name="ExternalData_198" localSheetId="1">'Beregn'!$A$7:$A$349</definedName>
    <definedName name="ExternalData_199" localSheetId="1">'Beregn'!$A$7:$A$349</definedName>
    <definedName name="ExternalData_2" localSheetId="1">'Beregn'!$B$7:$B$328</definedName>
    <definedName name="ExternalData_2" localSheetId="0">'Sorter'!$B$7:$B$328</definedName>
    <definedName name="ExternalData_20" localSheetId="1">'Beregn'!$B$7:$B$338</definedName>
    <definedName name="ExternalData_20" localSheetId="0">'Sorter'!$B$7:$B$517</definedName>
    <definedName name="ExternalData_200" localSheetId="1">'Beregn'!$A$7:$A$349</definedName>
    <definedName name="ExternalData_201" localSheetId="1">'Beregn'!$A$7:$A$517</definedName>
    <definedName name="ExternalData_202" localSheetId="1">'Beregn'!$A$7:$A$328</definedName>
    <definedName name="ExternalData_203" localSheetId="1">'Beregn'!$A$7:$A$349</definedName>
    <definedName name="ExternalData_204" localSheetId="1">'Beregn'!$A$7:$A$349</definedName>
    <definedName name="ExternalData_205" localSheetId="1">'Beregn'!$A$7:$A$349</definedName>
    <definedName name="ExternalData_206" localSheetId="1">'Beregn'!$A$7:$A$349</definedName>
    <definedName name="ExternalData_207" localSheetId="1">'Beregn'!$A$7:$A$349</definedName>
    <definedName name="ExternalData_208" localSheetId="1">'Beregn'!$A$7:$A$349</definedName>
    <definedName name="ExternalData_209" localSheetId="1">'Beregn'!$A$7:$A$328</definedName>
    <definedName name="ExternalData_21" localSheetId="1">'Beregn'!$B$7:$B$338</definedName>
    <definedName name="ExternalData_21" localSheetId="0">'Sorter'!$B$7:$B$349</definedName>
    <definedName name="ExternalData_210" localSheetId="1">'Beregn'!$A$7:$A$517</definedName>
    <definedName name="ExternalData_211" localSheetId="1">'Beregn'!$A$7:$A$349</definedName>
    <definedName name="ExternalData_212" localSheetId="1">'Beregn'!$A$7:$A$349</definedName>
    <definedName name="ExternalData_213" localSheetId="1">'Beregn'!$A$7:$A$349</definedName>
    <definedName name="ExternalData_214" localSheetId="1">'Beregn'!$A$7:$A$328</definedName>
    <definedName name="ExternalData_215" localSheetId="1">'Beregn'!$A$7:$A$517</definedName>
    <definedName name="ExternalData_216" localSheetId="1">'Beregn'!$A$7:$A$349</definedName>
    <definedName name="ExternalData_217" localSheetId="1">'Beregn'!$A$7:$A$349</definedName>
    <definedName name="ExternalData_218" localSheetId="1">'Beregn'!$A$7:$A$349</definedName>
    <definedName name="ExternalData_219" localSheetId="1">'Beregn'!$A$7:$A$328</definedName>
    <definedName name="ExternalData_22" localSheetId="1">'Beregn'!$B$7:$B$328</definedName>
    <definedName name="ExternalData_22" localSheetId="0">'Sorter'!$B$7:$B$349</definedName>
    <definedName name="ExternalData_220" localSheetId="1">'Beregn'!$A$7:$A$517</definedName>
    <definedName name="ExternalData_221" localSheetId="1">'Beregn'!$A$7:$A$349</definedName>
    <definedName name="ExternalData_222" localSheetId="1">'Beregn'!$A$7:$A$349</definedName>
    <definedName name="ExternalData_223" localSheetId="1">'Beregn'!$A$7:$A$349</definedName>
    <definedName name="ExternalData_224" localSheetId="1">'Beregn'!$A$7:$A$328</definedName>
    <definedName name="ExternalData_225" localSheetId="1">'Beregn'!$A$7:$A$517</definedName>
    <definedName name="ExternalData_23" localSheetId="1">'Beregn'!$B$7:$B$338</definedName>
    <definedName name="ExternalData_23" localSheetId="0">'Sorter'!$B$7:$B$349</definedName>
    <definedName name="ExternalData_24" localSheetId="1">'Beregn'!$B$7:$B$338</definedName>
    <definedName name="ExternalData_24" localSheetId="0">'Sorter'!$B$7:$B$328</definedName>
    <definedName name="ExternalData_25" localSheetId="1">'Beregn'!$B$7:$B$338</definedName>
    <definedName name="ExternalData_25" localSheetId="0">'Sorter'!$B$7:$B$517</definedName>
    <definedName name="ExternalData_26" localSheetId="1">'Beregn'!$B$7:$B$338</definedName>
    <definedName name="ExternalData_26" localSheetId="0">'Sorter'!$B$7:$B$349</definedName>
    <definedName name="ExternalData_27" localSheetId="1">'Beregn'!$B$7:$B$328</definedName>
    <definedName name="ExternalData_27" localSheetId="0">'Sorter'!$B$7:$B$349</definedName>
    <definedName name="ExternalData_28" localSheetId="1">'Beregn'!$B$7:$B$338</definedName>
    <definedName name="ExternalData_28" localSheetId="0">'Sorter'!$B$7:$B$349</definedName>
    <definedName name="ExternalData_29" localSheetId="1">'Beregn'!$B$7:$B$338</definedName>
    <definedName name="ExternalData_29" localSheetId="0">'Sorter'!$B$7:$B$328</definedName>
    <definedName name="ExternalData_3" localSheetId="1">'Beregn'!$B$7:$B$338</definedName>
    <definedName name="ExternalData_3" localSheetId="0">'Sorter'!$B$7:$B$349</definedName>
    <definedName name="ExternalData_30" localSheetId="1">'Beregn'!$B$7:$B$338</definedName>
    <definedName name="ExternalData_30" localSheetId="0">'Sorter'!$B$7:$B$517</definedName>
    <definedName name="ExternalData_31" localSheetId="1">'Beregn'!$B$7:$B$338</definedName>
    <definedName name="ExternalData_31" localSheetId="0">'Sorter'!$B$7:$B$349</definedName>
    <definedName name="ExternalData_32" localSheetId="1">'Beregn'!$B$7:$B$328</definedName>
    <definedName name="ExternalData_32" localSheetId="0">'Sorter'!$B$7:$B$349</definedName>
    <definedName name="ExternalData_33" localSheetId="1">'Beregn'!$B$7:$B$338</definedName>
    <definedName name="ExternalData_33" localSheetId="0">'Sorter'!$B$7:$B$349</definedName>
    <definedName name="ExternalData_34" localSheetId="1">'Beregn'!$B$7:$B$338</definedName>
    <definedName name="ExternalData_34" localSheetId="0">'Sorter'!$B$7:$B$328</definedName>
    <definedName name="ExternalData_35" localSheetId="1">'Beregn'!$B$7:$B$338</definedName>
    <definedName name="ExternalData_35" localSheetId="0">'Sorter'!$B$7:$B$517</definedName>
    <definedName name="ExternalData_36" localSheetId="1">'Beregn'!$B$7:$B$338</definedName>
    <definedName name="ExternalData_36" localSheetId="0">'Sorter'!$B$7:$B$371</definedName>
    <definedName name="ExternalData_37" localSheetId="1">'Beregn'!$B$7:$B$328</definedName>
    <definedName name="ExternalData_37" localSheetId="0">'Sorter'!$B$7:$B$349</definedName>
    <definedName name="ExternalData_38" localSheetId="1">'Beregn'!$B$7:$B$338</definedName>
    <definedName name="ExternalData_38" localSheetId="0">'Sorter'!$B$7:$B$349</definedName>
    <definedName name="ExternalData_39" localSheetId="1">'Beregn'!$B$7:$B$338</definedName>
    <definedName name="ExternalData_39" localSheetId="0">'Sorter'!$B$7:$B$328</definedName>
    <definedName name="ExternalData_4" localSheetId="1">'Beregn'!$B$7:$B$338</definedName>
    <definedName name="ExternalData_4" localSheetId="0">'Sorter'!$B$7:$B$349</definedName>
    <definedName name="ExternalData_40" localSheetId="1">'Beregn'!$B$7:$B$338</definedName>
    <definedName name="ExternalData_40" localSheetId="0">'Sorter'!$B$7:$B$517</definedName>
    <definedName name="ExternalData_41" localSheetId="1">'Beregn'!$B$7:$B$338</definedName>
    <definedName name="ExternalData_41" localSheetId="0">'Sorter'!$B$7:$B$457</definedName>
    <definedName name="ExternalData_42" localSheetId="1">'Beregn'!$B$7:$B$328</definedName>
    <definedName name="ExternalData_42" localSheetId="0">'Sorter'!$B$7:$B$349</definedName>
    <definedName name="ExternalData_43" localSheetId="1">'Beregn'!$B$7:$B$338</definedName>
    <definedName name="ExternalData_43" localSheetId="0">'Sorter'!$B$7:$B$349</definedName>
    <definedName name="ExternalData_44" localSheetId="1">'Beregn'!$B$7:$B$338</definedName>
    <definedName name="ExternalData_44" localSheetId="0">'Sorter'!$B$7:$B$328</definedName>
    <definedName name="ExternalData_45" localSheetId="1">'Beregn'!$B$7:$B$338</definedName>
    <definedName name="ExternalData_45" localSheetId="0">'Sorter'!$B$7:$B$517</definedName>
    <definedName name="ExternalData_46" localSheetId="1">'Beregn'!$B$7:$B$338</definedName>
    <definedName name="ExternalData_47" localSheetId="1">'Beregn'!$B$7:$B$328</definedName>
    <definedName name="ExternalData_48" localSheetId="1">'Beregn'!$B$7:$B$338</definedName>
    <definedName name="ExternalData_49" localSheetId="1">'Beregn'!$B$7:$B$338</definedName>
    <definedName name="ExternalData_5" localSheetId="1">'Beregn'!$B$7:$B$338</definedName>
    <definedName name="ExternalData_5" localSheetId="0">'Sorter'!$B$7:$B$349</definedName>
    <definedName name="ExternalData_50" localSheetId="1">'Beregn'!$B$7:$B$338</definedName>
    <definedName name="ExternalData_51" localSheetId="1">'Beregn'!$B$7:$B$338</definedName>
    <definedName name="ExternalData_52" localSheetId="1">'Beregn'!$B$7:$B$328</definedName>
    <definedName name="ExternalData_53" localSheetId="1">'Beregn'!$B$7:$B$338</definedName>
    <definedName name="ExternalData_54" localSheetId="1">'Beregn'!$B$7:$B$338</definedName>
    <definedName name="ExternalData_55" localSheetId="1">'Beregn'!$B$7:$B$338</definedName>
    <definedName name="ExternalData_56" localSheetId="1">'Beregn'!$B$7:$B$338</definedName>
    <definedName name="ExternalData_57" localSheetId="1">'Beregn'!$B$7:$B$338</definedName>
    <definedName name="ExternalData_58" localSheetId="1">'Beregn'!$B$7:$B$338</definedName>
    <definedName name="ExternalData_59" localSheetId="1">'Beregn'!$B$7:$B$328</definedName>
    <definedName name="ExternalData_6" localSheetId="1">'Beregn'!$B$7:$B$338</definedName>
    <definedName name="ExternalData_6" localSheetId="0">'Sorter'!$B$7:$B$349</definedName>
    <definedName name="ExternalData_60" localSheetId="1">'Beregn'!$B$7:$B$338</definedName>
    <definedName name="ExternalData_61" localSheetId="1">'Beregn'!$B$7:$B$338</definedName>
    <definedName name="ExternalData_62" localSheetId="1">'Beregn'!$B$7:$B$338</definedName>
    <definedName name="ExternalData_63" localSheetId="1">'Beregn'!$B$7:$B$338</definedName>
    <definedName name="ExternalData_64" localSheetId="1">'Beregn'!$B$7:$B$328</definedName>
    <definedName name="ExternalData_65" localSheetId="1">'Beregn'!$B$7:$B$338</definedName>
    <definedName name="ExternalData_66" localSheetId="1">'Beregn'!$B$7:$B$338</definedName>
    <definedName name="ExternalData_67" localSheetId="1">'Beregn'!$B$7:$B$338</definedName>
    <definedName name="ExternalData_68" localSheetId="1">'Beregn'!$B$7:$B$338</definedName>
    <definedName name="ExternalData_69" localSheetId="1">'Beregn'!$B$7:$B$328</definedName>
    <definedName name="ExternalData_7" localSheetId="1">'Beregn'!$B$7:$B$338</definedName>
    <definedName name="ExternalData_7" localSheetId="0">'Sorter'!$B$7:$B$349</definedName>
    <definedName name="ExternalData_70" localSheetId="1">'Beregn'!$B$7:$B$338</definedName>
    <definedName name="ExternalData_71" localSheetId="1">'Beregn'!$B$7:$B$338</definedName>
    <definedName name="ExternalData_72" localSheetId="1">'Beregn'!$B$7:$B$338</definedName>
    <definedName name="ExternalData_73" localSheetId="1">'Beregn'!$B$7:$B$338</definedName>
    <definedName name="ExternalData_74" localSheetId="1">'Beregn'!$B$7:$B$328</definedName>
    <definedName name="ExternalData_75" localSheetId="1">'Beregn'!$B$7:$B$338</definedName>
    <definedName name="ExternalData_76" localSheetId="1">'Beregn'!$B$7:$B$338</definedName>
    <definedName name="ExternalData_77" localSheetId="1">'Beregn'!$B$7:$B$328</definedName>
    <definedName name="ExternalData_78" localSheetId="1">'Beregn'!$B$7:$B$338</definedName>
    <definedName name="ExternalData_79" localSheetId="1">'Beregn'!$B$7:$B$338</definedName>
    <definedName name="ExternalData_8" localSheetId="1">'Beregn'!$B$7:$B$338</definedName>
    <definedName name="ExternalData_8" localSheetId="0">'Sorter'!$B$7:$B$349</definedName>
    <definedName name="ExternalData_80" localSheetId="1">'Beregn'!$B$7:$B$338</definedName>
    <definedName name="ExternalData_81" localSheetId="1">'Beregn'!$B$7:$B$338</definedName>
    <definedName name="ExternalData_82" localSheetId="1">'Beregn'!$B$7:$B$328</definedName>
    <definedName name="ExternalData_83" localSheetId="1">'Beregn'!$B$7:$B$338</definedName>
    <definedName name="ExternalData_84" localSheetId="1">'Beregn'!$B$7:$B$338</definedName>
    <definedName name="ExternalData_85" localSheetId="1">'Beregn'!$B$7:$B$338</definedName>
    <definedName name="ExternalData_86" localSheetId="1">'Beregn'!$B$7:$B$338</definedName>
    <definedName name="ExternalData_87" localSheetId="1">'Beregn'!$B$7:$B$338</definedName>
    <definedName name="ExternalData_88" localSheetId="1">'Beregn'!$B$7:$B$338</definedName>
    <definedName name="ExternalData_89" localSheetId="1">'Beregn'!$B$7:$B$328</definedName>
    <definedName name="ExternalData_9" localSheetId="1">'Beregn'!$B$7:$B$328</definedName>
    <definedName name="ExternalData_9" localSheetId="0">'Sorter'!$B$7:$B$328</definedName>
    <definedName name="ExternalData_90" localSheetId="1">'Beregn'!$B$7:$B$338</definedName>
    <definedName name="ExternalData_91" localSheetId="1">'Beregn'!$B$7:$B$338</definedName>
    <definedName name="ExternalData_92" localSheetId="1">'Beregn'!$B$7:$B$338</definedName>
    <definedName name="ExternalData_93" localSheetId="1">'Beregn'!$B$7:$B$338</definedName>
    <definedName name="ExternalData_94" localSheetId="1">'Beregn'!$B$7:$B$328</definedName>
    <definedName name="ExternalData_95" localSheetId="1">'Beregn'!$B$7:$B$338</definedName>
    <definedName name="ExternalData_96" localSheetId="1">'Beregn'!$B$7:$B$338</definedName>
    <definedName name="ExternalData_97" localSheetId="1">'Beregn'!$B$7:$B$338</definedName>
    <definedName name="ExternalData_98" localSheetId="1">'Beregn'!$B$7:$B$338</definedName>
    <definedName name="ExternalData_99" localSheetId="1">'Beregn'!$B$7:$B$328</definedName>
  </definedNames>
  <calcPr fullCalcOnLoad="1"/>
</workbook>
</file>

<file path=xl/sharedStrings.xml><?xml version="1.0" encoding="utf-8"?>
<sst xmlns="http://schemas.openxmlformats.org/spreadsheetml/2006/main" count="1588" uniqueCount="1338">
  <si>
    <t>Date</t>
  </si>
  <si>
    <t>Open</t>
  </si>
  <si>
    <t>High</t>
  </si>
  <si>
    <t>Low</t>
  </si>
  <si>
    <t>Volume</t>
  </si>
  <si>
    <t>Symbol</t>
  </si>
  <si>
    <t>Buy</t>
  </si>
  <si>
    <t>Buydate</t>
  </si>
  <si>
    <t>Last date</t>
  </si>
  <si>
    <t>Last close</t>
  </si>
  <si>
    <t>Time</t>
  </si>
  <si>
    <t xml:space="preserve"> </t>
  </si>
  <si>
    <t>50dma</t>
  </si>
  <si>
    <t>GOOG</t>
  </si>
  <si>
    <t>Close</t>
  </si>
  <si>
    <t>Adj Close</t>
  </si>
  <si>
    <t>565.90</t>
  </si>
  <si>
    <t>566.23</t>
  </si>
  <si>
    <t>557.21</t>
  </si>
  <si>
    <t>567.70</t>
  </si>
  <si>
    <t>573.99</t>
  </si>
  <si>
    <t>566.02</t>
  </si>
  <si>
    <t>562.76</t>
  </si>
  <si>
    <t>566.60</t>
  </si>
  <si>
    <t>559.48</t>
  </si>
  <si>
    <t>567.33</t>
  </si>
  <si>
    <t>568.09</t>
  </si>
  <si>
    <t>557.35</t>
  </si>
  <si>
    <t>568.00</t>
  </si>
  <si>
    <t>571.48</t>
  </si>
  <si>
    <t>565.82</t>
  </si>
  <si>
    <t>579.84</t>
  </si>
  <si>
    <t>563.73</t>
  </si>
  <si>
    <t>579.81</t>
  </si>
  <si>
    <t>580.00</t>
  </si>
  <si>
    <t>573.51</t>
  </si>
  <si>
    <t>577.51</t>
  </si>
  <si>
    <t>573.59</t>
  </si>
  <si>
    <t>584.28</t>
  </si>
  <si>
    <t>573.12</t>
  </si>
  <si>
    <t>562.62</t>
  </si>
  <si>
    <t>574.21</t>
  </si>
  <si>
    <t>559.25</t>
  </si>
  <si>
    <t>560.34</t>
  </si>
  <si>
    <t>564.52</t>
  </si>
  <si>
    <t>557.09</t>
  </si>
  <si>
    <t>561.30</t>
  </si>
  <si>
    <t>565.07</t>
  </si>
  <si>
    <t>556.52</t>
  </si>
  <si>
    <t>561.72</t>
  </si>
  <si>
    <t>567.00</t>
  </si>
  <si>
    <t>558.68</t>
  </si>
  <si>
    <t>569.77</t>
  </si>
  <si>
    <t>570.30</t>
  </si>
  <si>
    <t>558.58</t>
  </si>
  <si>
    <t>584.21</t>
  </si>
  <si>
    <t>585.32</t>
  </si>
  <si>
    <t>566.69</t>
  </si>
  <si>
    <t>568.50</t>
  </si>
  <si>
    <t>575.85</t>
  </si>
  <si>
    <t>581.00</t>
  </si>
  <si>
    <t>574.58</t>
  </si>
  <si>
    <t>587.60</t>
  </si>
  <si>
    <t>587.89</t>
  </si>
  <si>
    <t>577.25</t>
  </si>
  <si>
    <t>576.48</t>
  </si>
  <si>
    <t>581.97</t>
  </si>
  <si>
    <t>573.61</t>
  </si>
  <si>
    <t>580.57</t>
  </si>
  <si>
    <t>575.45</t>
  </si>
  <si>
    <t>578.13</t>
  </si>
  <si>
    <t>566.47</t>
  </si>
  <si>
    <t>570.22</t>
  </si>
  <si>
    <t>580.49</t>
  </si>
  <si>
    <t>570.01</t>
  </si>
  <si>
    <t>571.79</t>
  </si>
  <si>
    <t>572.65</t>
  </si>
  <si>
    <t>568.35</t>
  </si>
  <si>
    <t>588.72</t>
  </si>
  <si>
    <t>590.00</t>
  </si>
  <si>
    <t>579.00</t>
  </si>
  <si>
    <t>588.16</t>
  </si>
  <si>
    <t>591.90</t>
  </si>
  <si>
    <t>583.53</t>
  </si>
  <si>
    <t>595.81</t>
  </si>
  <si>
    <t>599.13</t>
  </si>
  <si>
    <t>588.32</t>
  </si>
  <si>
    <t>601.00</t>
  </si>
  <si>
    <t>601.73</t>
  </si>
  <si>
    <t>588.28</t>
  </si>
  <si>
    <t>609.16</t>
  </si>
  <si>
    <t>611.92</t>
  </si>
  <si>
    <t>598.87</t>
  </si>
  <si>
    <t>601.65</t>
  </si>
  <si>
    <t>609.60</t>
  </si>
  <si>
    <t>597.12</t>
  </si>
  <si>
    <t>613.44</t>
  </si>
  <si>
    <t>613.81</t>
  </si>
  <si>
    <t>596.00</t>
  </si>
  <si>
    <t>600.51</t>
  </si>
  <si>
    <t>615.69</t>
  </si>
  <si>
    <t>600.00</t>
  </si>
  <si>
    <t>625.10</t>
  </si>
  <si>
    <t>632.42</t>
  </si>
  <si>
    <t>596.70</t>
  </si>
  <si>
    <t>633.83</t>
  </si>
  <si>
    <t>637.85</t>
  </si>
  <si>
    <t>621.23</t>
  </si>
  <si>
    <t>617.96</t>
  </si>
  <si>
    <t>630.10</t>
  </si>
  <si>
    <t>615.94</t>
  </si>
  <si>
    <t>605.35</t>
  </si>
  <si>
    <t>615.00</t>
  </si>
  <si>
    <t>603.75</t>
  </si>
  <si>
    <t>600.78</t>
  </si>
  <si>
    <t>608.50</t>
  </si>
  <si>
    <t>600.58</t>
  </si>
  <si>
    <t>604.00</t>
  </si>
  <si>
    <t>610.35</t>
  </si>
  <si>
    <t>614.55</t>
  </si>
  <si>
    <t>604.77</t>
  </si>
  <si>
    <t>612.96</t>
  </si>
  <si>
    <t>616.19</t>
  </si>
  <si>
    <t>610.23</t>
  </si>
  <si>
    <t>606.82</t>
  </si>
  <si>
    <t>616.38</t>
  </si>
  <si>
    <t>601.81</t>
  </si>
  <si>
    <t>605.53</t>
  </si>
  <si>
    <t>616.90</t>
  </si>
  <si>
    <t>600.70</t>
  </si>
  <si>
    <t>595.00</t>
  </si>
  <si>
    <t>610.57</t>
  </si>
  <si>
    <t>605.92</t>
  </si>
  <si>
    <t>607.89</t>
  </si>
  <si>
    <t>596.81</t>
  </si>
  <si>
    <t>609.62</t>
  </si>
  <si>
    <t>614.83</t>
  </si>
  <si>
    <t>608.95</t>
  </si>
  <si>
    <t>601.20</t>
  </si>
  <si>
    <t>608.11</t>
  </si>
  <si>
    <t>600.61</t>
  </si>
  <si>
    <t>603.79</t>
  </si>
  <si>
    <t>611.60</t>
  </si>
  <si>
    <t>600.19</t>
  </si>
  <si>
    <t>612.99</t>
  </si>
  <si>
    <t>616.08</t>
  </si>
  <si>
    <t>615.02</t>
  </si>
  <si>
    <t>616.74</t>
  </si>
  <si>
    <t>610.60</t>
  </si>
  <si>
    <t>610.91</t>
  </si>
  <si>
    <t>618.00</t>
  </si>
  <si>
    <t>609.70</t>
  </si>
  <si>
    <t>611.35</t>
  </si>
  <si>
    <t>602.88</t>
  </si>
  <si>
    <t>598.24</t>
  </si>
  <si>
    <t>606.63</t>
  </si>
  <si>
    <t>597.32</t>
  </si>
  <si>
    <t>592.90</t>
  </si>
  <si>
    <t>598.45</t>
  </si>
  <si>
    <t>590.20</t>
  </si>
  <si>
    <t>604.25</t>
  </si>
  <si>
    <t>608.85</t>
  </si>
  <si>
    <t>595.83</t>
  </si>
  <si>
    <t>605.69</t>
  </si>
  <si>
    <t>616.26</t>
  </si>
  <si>
    <t>599.00</t>
  </si>
  <si>
    <t>599.30</t>
  </si>
  <si>
    <t>608.05</t>
  </si>
  <si>
    <t>612.80</t>
  </si>
  <si>
    <t>602.81</t>
  </si>
  <si>
    <t>608.56</t>
  </si>
  <si>
    <t>617.69</t>
  </si>
  <si>
    <t>607.01</t>
  </si>
  <si>
    <t>623.00</t>
  </si>
  <si>
    <t>623.81</t>
  </si>
  <si>
    <t>601.66</t>
  </si>
  <si>
    <t>647.55</t>
  </si>
  <si>
    <t>648.99</t>
  </si>
  <si>
    <t>623.54</t>
  </si>
  <si>
    <t>642.35</t>
  </si>
  <si>
    <t>653.14</t>
  </si>
  <si>
    <t>640.26</t>
  </si>
  <si>
    <t>633.97</t>
  </si>
  <si>
    <t>636.00</t>
  </si>
  <si>
    <t>631.30</t>
  </si>
  <si>
    <t>633.52</t>
  </si>
  <si>
    <t>634.50</t>
  </si>
  <si>
    <t>624.55</t>
  </si>
  <si>
    <t>628.48</t>
  </si>
  <si>
    <t>635.33</t>
  </si>
  <si>
    <t>625.29</t>
  </si>
  <si>
    <t>632.24</t>
  </si>
  <si>
    <t>636.43</t>
  </si>
  <si>
    <t>628.57</t>
  </si>
  <si>
    <t>638.45</t>
  </si>
  <si>
    <t>639.00</t>
  </si>
  <si>
    <t>631.10</t>
  </si>
  <si>
    <t>645.41</t>
  </si>
  <si>
    <t>647.95</t>
  </si>
  <si>
    <t>638.64</t>
  </si>
  <si>
    <t>640.77</t>
  </si>
  <si>
    <t>647.50</t>
  </si>
  <si>
    <t>634.84</t>
  </si>
  <si>
    <t>651.75</t>
  </si>
  <si>
    <t>653.49</t>
  </si>
  <si>
    <t>641.00</t>
  </si>
  <si>
    <t>653.44</t>
  </si>
  <si>
    <t>656.59</t>
  </si>
  <si>
    <t>644.30</t>
  </si>
  <si>
    <t>652.03</t>
  </si>
  <si>
    <t>658.59</t>
  </si>
  <si>
    <t>651.08</t>
  </si>
  <si>
    <t>647.03</t>
  </si>
  <si>
    <t>653.50</t>
  </si>
  <si>
    <t>644.80</t>
  </si>
  <si>
    <t>645.00</t>
  </si>
  <si>
    <t>649.49</t>
  </si>
  <si>
    <t>639.54</t>
  </si>
  <si>
    <t>646.60</t>
  </si>
  <si>
    <t>648.50</t>
  </si>
  <si>
    <t>640.90</t>
  </si>
  <si>
    <t>638.50</t>
  </si>
  <si>
    <t>648.80</t>
  </si>
  <si>
    <t>631.00</t>
  </si>
  <si>
    <t>634.61</t>
  </si>
  <si>
    <t>647.39</t>
  </si>
  <si>
    <t>632.51</t>
  </si>
  <si>
    <t>630.92</t>
  </si>
  <si>
    <t>636.06</t>
  </si>
  <si>
    <t>627.27</t>
  </si>
  <si>
    <t>623.12</t>
  </si>
  <si>
    <t>637.27</t>
  </si>
  <si>
    <t>621.24</t>
  </si>
  <si>
    <t>620.89</t>
  </si>
  <si>
    <t>625.91</t>
  </si>
  <si>
    <t>620.05</t>
  </si>
  <si>
    <t>616.60</t>
  </si>
  <si>
    <t>623.50</t>
  </si>
  <si>
    <t>622.78</t>
  </si>
  <si>
    <t>613.46</t>
  </si>
  <si>
    <t>608.75</t>
  </si>
  <si>
    <t>617.85</t>
  </si>
  <si>
    <t>605.55</t>
  </si>
  <si>
    <t>617.78</t>
  </si>
  <si>
    <t>607.00</t>
  </si>
  <si>
    <t>599.26</t>
  </si>
  <si>
    <t>607.95</t>
  </si>
  <si>
    <t>611.90</t>
  </si>
  <si>
    <t>600.25</t>
  </si>
  <si>
    <t>610.04</t>
  </si>
  <si>
    <t>611.50</t>
  </si>
  <si>
    <t>606.35</t>
  </si>
  <si>
    <t>609.05</t>
  </si>
  <si>
    <t>611.19</t>
  </si>
  <si>
    <t>605.86</t>
  </si>
  <si>
    <t>608.81</t>
  </si>
  <si>
    <t>593.84</t>
  </si>
  <si>
    <t>620.43</t>
  </si>
  <si>
    <t>622.49</t>
  </si>
  <si>
    <t>611.38</t>
  </si>
  <si>
    <t>622.00</t>
  </si>
  <si>
    <t>624.00</t>
  </si>
  <si>
    <t>620.32</t>
  </si>
  <si>
    <t>621.25</t>
  </si>
  <si>
    <t>622.26</t>
  </si>
  <si>
    <t>625.70</t>
  </si>
  <si>
    <t>618.15</t>
  </si>
  <si>
    <t>622.40</t>
  </si>
  <si>
    <t>618.60</t>
  </si>
  <si>
    <t>625.60</t>
  </si>
  <si>
    <t>615.50</t>
  </si>
  <si>
    <t>618.25</t>
  </si>
  <si>
    <t>610.00</t>
  </si>
  <si>
    <t>619.77</t>
  </si>
  <si>
    <t>607.68</t>
  </si>
  <si>
    <t>618.39</t>
  </si>
  <si>
    <t>606.59</t>
  </si>
  <si>
    <t>612.36</t>
  </si>
  <si>
    <t>605.06</t>
  </si>
  <si>
    <t>607.35</t>
  </si>
  <si>
    <t>611.65</t>
  </si>
  <si>
    <t>605.51</t>
  </si>
  <si>
    <t>607.94</t>
  </si>
  <si>
    <t>600.35</t>
  </si>
  <si>
    <t>611.96</t>
  </si>
  <si>
    <t>616.78</t>
  </si>
  <si>
    <t>606.71</t>
  </si>
  <si>
    <t>603.87</t>
  </si>
  <si>
    <t>617.88</t>
  </si>
  <si>
    <t>604.97</t>
  </si>
  <si>
    <t>607.63</t>
  </si>
  <si>
    <t>602.40</t>
  </si>
  <si>
    <t>602.82</t>
  </si>
  <si>
    <t>597.73</t>
  </si>
  <si>
    <t>606.52</t>
  </si>
  <si>
    <t>612.93</t>
  </si>
  <si>
    <t>602.56</t>
  </si>
  <si>
    <t>611.54</t>
  </si>
  <si>
    <t>612.00</t>
  </si>
  <si>
    <t>604.76</t>
  </si>
  <si>
    <t>610.50</t>
  </si>
  <si>
    <t>613.84</t>
  </si>
  <si>
    <t>610.02</t>
  </si>
  <si>
    <t>607.88</t>
  </si>
  <si>
    <t>608.13</t>
  </si>
  <si>
    <t>612.02</t>
  </si>
  <si>
    <t>614.50</t>
  </si>
  <si>
    <t>609.00</t>
  </si>
  <si>
    <t>608.64</t>
  </si>
  <si>
    <t>604.74</t>
  </si>
  <si>
    <t>607.15</t>
  </si>
  <si>
    <t>609.39</t>
  </si>
  <si>
    <t>603.76</t>
  </si>
  <si>
    <t>595.01</t>
  </si>
  <si>
    <t>610.83</t>
  </si>
  <si>
    <t>594.01</t>
  </si>
  <si>
    <t>590.66</t>
  </si>
  <si>
    <t>597.07</t>
  </si>
  <si>
    <t>588.05</t>
  </si>
  <si>
    <t>584.87</t>
  </si>
  <si>
    <t>586.41</t>
  </si>
  <si>
    <t>582.08</t>
  </si>
  <si>
    <t>584.94</t>
  </si>
  <si>
    <t>585.50</t>
  </si>
  <si>
    <t>579.14</t>
  </si>
  <si>
    <t>583.00</t>
  </si>
  <si>
    <t>584.00</t>
  </si>
  <si>
    <t>575.15</t>
  </si>
  <si>
    <t>578.05</t>
  </si>
  <si>
    <t>573.40</t>
  </si>
  <si>
    <t>570.78</t>
  </si>
  <si>
    <t>580.32</t>
  </si>
  <si>
    <t>569.33</t>
  </si>
  <si>
    <t>571.98</t>
  </si>
  <si>
    <t>574.48</t>
  </si>
  <si>
    <t>564.55</t>
  </si>
  <si>
    <t>578.71</t>
  </si>
  <si>
    <t>566.38</t>
  </si>
  <si>
    <t>586.32</t>
  </si>
  <si>
    <t>587.68</t>
  </si>
  <si>
    <t>578.00</t>
  </si>
  <si>
    <t>586.00</t>
  </si>
  <si>
    <t>588.66</t>
  </si>
  <si>
    <t>583.16</t>
  </si>
  <si>
    <t>590.53</t>
  </si>
  <si>
    <t>591.00</t>
  </si>
  <si>
    <t>581.70</t>
  </si>
  <si>
    <t>640.99</t>
  </si>
  <si>
    <t>631.46</t>
  </si>
  <si>
    <t>626.63</t>
  </si>
  <si>
    <t>634.00</t>
  </si>
  <si>
    <t>622.12</t>
  </si>
  <si>
    <t>631.98</t>
  </si>
  <si>
    <t>625.68</t>
  </si>
  <si>
    <t>626.26</t>
  </si>
  <si>
    <t>626.95</t>
  </si>
  <si>
    <t>621.06</t>
  </si>
  <si>
    <t>631.22</t>
  </si>
  <si>
    <t>632.89</t>
  </si>
  <si>
    <t>626.50</t>
  </si>
  <si>
    <t>629.64</t>
  </si>
  <si>
    <t>629.39</t>
  </si>
  <si>
    <t>621.12</t>
  </si>
  <si>
    <t>629.75</t>
  </si>
  <si>
    <t>633.80</t>
  </si>
  <si>
    <t>616.91</t>
  </si>
  <si>
    <t>646.50</t>
  </si>
  <si>
    <t>647.00</t>
  </si>
  <si>
    <t>659.15</t>
  </si>
  <si>
    <t>660.00</t>
  </si>
  <si>
    <t>649.79</t>
  </si>
  <si>
    <t>662.13</t>
  </si>
  <si>
    <t>663.97</t>
  </si>
  <si>
    <t>656.23</t>
  </si>
  <si>
    <t>665.03</t>
  </si>
  <si>
    <t>670.25</t>
  </si>
  <si>
    <t>660.62</t>
  </si>
  <si>
    <t>652.94</t>
  </si>
  <si>
    <t>668.15</t>
  </si>
  <si>
    <t>652.37</t>
  </si>
  <si>
    <t>642.02</t>
  </si>
  <si>
    <t>646.76</t>
  </si>
  <si>
    <t>641.49</t>
  </si>
  <si>
    <t>643.00</t>
  </si>
  <si>
    <t>635.20</t>
  </si>
  <si>
    <t>642.75</t>
  </si>
  <si>
    <t>638.10</t>
  </si>
  <si>
    <t>632.05</t>
  </si>
  <si>
    <t>644.49</t>
  </si>
  <si>
    <t>632.00</t>
  </si>
  <si>
    <t>634.68</t>
  </si>
  <si>
    <t>630.56</t>
  </si>
  <si>
    <t>627.95</t>
  </si>
  <si>
    <t>631.73</t>
  </si>
  <si>
    <t>627.01</t>
  </si>
  <si>
    <t>630.01</t>
  </si>
  <si>
    <t>631.82</t>
  </si>
  <si>
    <t>618.96</t>
  </si>
  <si>
    <t>628.00</t>
  </si>
  <si>
    <t>631.84</t>
  </si>
  <si>
    <t>627.99</t>
  </si>
  <si>
    <t>628.01</t>
  </si>
  <si>
    <t>628.50</t>
  </si>
  <si>
    <t>620.00</t>
  </si>
  <si>
    <t>621.83</t>
  </si>
  <si>
    <t>624.32</t>
  </si>
  <si>
    <t>629.32</t>
  </si>
  <si>
    <t>621.47</t>
  </si>
  <si>
    <t>622.52</t>
  </si>
  <si>
    <t>618.69</t>
  </si>
  <si>
    <t>621.85</t>
  </si>
  <si>
    <t>612.49</t>
  </si>
  <si>
    <t>628.76</t>
  </si>
  <si>
    <t>636.56</t>
  </si>
  <si>
    <t>622.85</t>
  </si>
  <si>
    <t>625.63</t>
  </si>
  <si>
    <t>621.88</t>
  </si>
  <si>
    <t>626.18</t>
  </si>
  <si>
    <t>620.29</t>
  </si>
  <si>
    <t>629.13</t>
  </si>
  <si>
    <t>617.01</t>
  </si>
  <si>
    <t>621.04</t>
  </si>
  <si>
    <t>627.45</t>
  </si>
  <si>
    <t>615.30</t>
  </si>
  <si>
    <t>621.68</t>
  </si>
  <si>
    <t>625.66</t>
  </si>
  <si>
    <t>618.10</t>
  </si>
  <si>
    <t>622.99</t>
  </si>
  <si>
    <t>628.62</t>
  </si>
  <si>
    <t>620.24</t>
  </si>
  <si>
    <t>627.64</t>
  </si>
  <si>
    <t>631.90</t>
  </si>
  <si>
    <t>617.05</t>
  </si>
  <si>
    <t>620.36</t>
  </si>
  <si>
    <t>616.00</t>
  </si>
  <si>
    <t>597.95</t>
  </si>
  <si>
    <t>599.51</t>
  </si>
  <si>
    <t>592.09</t>
  </si>
  <si>
    <t>587.88</t>
  </si>
  <si>
    <t>590.36</t>
  </si>
  <si>
    <t>581.33</t>
  </si>
  <si>
    <t>579.37</t>
  </si>
  <si>
    <t>588.82</t>
  </si>
  <si>
    <t>576.50</t>
  </si>
  <si>
    <t>565.19</t>
  </si>
  <si>
    <t>574.27</t>
  </si>
  <si>
    <t>561.33</t>
  </si>
  <si>
    <t>563.00</t>
  </si>
  <si>
    <t>575.35</t>
  </si>
  <si>
    <t>580.25</t>
  </si>
  <si>
    <t>570.11</t>
  </si>
  <si>
    <t>584.97</t>
  </si>
  <si>
    <t>575.24</t>
  </si>
  <si>
    <t>587.76</t>
  </si>
  <si>
    <t>588.50</t>
  </si>
  <si>
    <t>572.09</t>
  </si>
  <si>
    <t>602.00</t>
  </si>
  <si>
    <t>604.50</t>
  </si>
  <si>
    <t>593.75</t>
  </si>
  <si>
    <t>610.05</t>
  </si>
  <si>
    <t>612.29</t>
  </si>
  <si>
    <t>596.78</t>
  </si>
  <si>
    <t>612.08</t>
  </si>
  <si>
    <t>618.30</t>
  </si>
  <si>
    <t>610.61</t>
  </si>
  <si>
    <t>618.08</t>
  </si>
  <si>
    <t>608.00</t>
  </si>
  <si>
    <t>607.78</t>
  </si>
  <si>
    <t>613.00</t>
  </si>
  <si>
    <t>601.30</t>
  </si>
  <si>
    <t>612.09</t>
  </si>
  <si>
    <t>598.60</t>
  </si>
  <si>
    <t>605.93</t>
  </si>
  <si>
    <t>605.95</t>
  </si>
  <si>
    <t>591.56</t>
  </si>
  <si>
    <t>604.26</t>
  </si>
  <si>
    <t>598.66</t>
  </si>
  <si>
    <t>614.37</t>
  </si>
  <si>
    <t>603.60</t>
  </si>
  <si>
    <t>612.34</t>
  </si>
  <si>
    <t>593.32</t>
  </si>
  <si>
    <t>608.78</t>
  </si>
  <si>
    <t>592.23</t>
  </si>
  <si>
    <t>608.33</t>
  </si>
  <si>
    <t>593.50</t>
  </si>
  <si>
    <t>599.74</t>
  </si>
  <si>
    <t>592.43</t>
  </si>
  <si>
    <t>596.14</t>
  </si>
  <si>
    <t>587.00</t>
  </si>
  <si>
    <t>597.50</t>
  </si>
  <si>
    <t>583.72</t>
  </si>
  <si>
    <t>584.90</t>
  </si>
  <si>
    <t>587.96</t>
  </si>
  <si>
    <t>580.48</t>
  </si>
  <si>
    <t>580.10</t>
  </si>
  <si>
    <t>585.51</t>
  </si>
  <si>
    <t>576.75</t>
  </si>
  <si>
    <t>595.09</t>
  </si>
  <si>
    <t>599.69</t>
  </si>
  <si>
    <t>591.67</t>
  </si>
  <si>
    <t>594.52</t>
  </si>
  <si>
    <t>602.30</t>
  </si>
  <si>
    <t>594.25</t>
  </si>
  <si>
    <t>598.42</t>
  </si>
  <si>
    <t>602.70</t>
  </si>
  <si>
    <t>593.30</t>
  </si>
  <si>
    <t>589.55</t>
  </si>
  <si>
    <t>590.18</t>
  </si>
  <si>
    <t>572.86</t>
  </si>
  <si>
    <t>593.10</t>
  </si>
  <si>
    <t>582.85</t>
  </si>
  <si>
    <t>586.72</t>
  </si>
  <si>
    <t>599.97</t>
  </si>
  <si>
    <t>586.50</t>
  </si>
  <si>
    <t>589.51</t>
  </si>
  <si>
    <t>592.75</t>
  </si>
  <si>
    <t>586.70</t>
  </si>
  <si>
    <t>581.90</t>
  </si>
  <si>
    <t>588.89</t>
  </si>
  <si>
    <t>579.51</t>
  </si>
  <si>
    <t>587.34</t>
  </si>
  <si>
    <t>592.06</t>
  </si>
  <si>
    <t>579.22</t>
  </si>
  <si>
    <t>580.19</t>
  </si>
  <si>
    <t>592.56</t>
  </si>
  <si>
    <t>577.40</t>
  </si>
  <si>
    <t>591.83</t>
  </si>
  <si>
    <t>599.47</t>
  </si>
  <si>
    <t>599.60</t>
  </si>
  <si>
    <t>587.57</t>
  </si>
  <si>
    <t>550.03</t>
  </si>
  <si>
    <t>559.00</t>
  </si>
  <si>
    <t>548.02</t>
  </si>
  <si>
    <t>548.13</t>
  </si>
  <si>
    <t>555.23</t>
  </si>
  <si>
    <t>544.63</t>
  </si>
  <si>
    <t>533.46</t>
  </si>
  <si>
    <t>546.80</t>
  </si>
  <si>
    <t>525.18</t>
  </si>
  <si>
    <t>537.47</t>
  </si>
  <si>
    <t>523.20</t>
  </si>
  <si>
    <t>537.17</t>
  </si>
  <si>
    <t>516.83</t>
  </si>
  <si>
    <t>520.50</t>
  </si>
  <si>
    <t>510.30</t>
  </si>
  <si>
    <t>507.50</t>
  </si>
  <si>
    <t>515.23</t>
  </si>
  <si>
    <t>502.60</t>
  </si>
  <si>
    <t>496.35</t>
  </si>
  <si>
    <t>507.80</t>
  </si>
  <si>
    <t>480.77</t>
  </si>
  <si>
    <t>490.03</t>
  </si>
  <si>
    <t>503.44</t>
  </si>
  <si>
    <t>480.60</t>
  </si>
  <si>
    <t>509.85</t>
  </si>
  <si>
    <t>512.00</t>
  </si>
  <si>
    <t>495.00</t>
  </si>
  <si>
    <t>520.21</t>
  </si>
  <si>
    <t>524.00</t>
  </si>
  <si>
    <t>514.38</t>
  </si>
  <si>
    <t>536.04</t>
  </si>
  <si>
    <t>537.30</t>
  </si>
  <si>
    <t>519.41</t>
  </si>
  <si>
    <t>541.50</t>
  </si>
  <si>
    <t>544.02</t>
  </si>
  <si>
    <t>527.70</t>
  </si>
  <si>
    <t>538.20</t>
  </si>
  <si>
    <t>547.05</t>
  </si>
  <si>
    <t>536.05</t>
  </si>
  <si>
    <t>527.25</t>
  </si>
  <si>
    <t>532.93</t>
  </si>
  <si>
    <t>513.25</t>
  </si>
  <si>
    <t>516.56</t>
  </si>
  <si>
    <t>526.42</t>
  </si>
  <si>
    <t>514.50</t>
  </si>
  <si>
    <t>526.25</t>
  </si>
  <si>
    <t>528.78</t>
  </si>
  <si>
    <t>514.00</t>
  </si>
  <si>
    <t>547.69</t>
  </si>
  <si>
    <t>555.00</t>
  </si>
  <si>
    <t>538.86</t>
  </si>
  <si>
    <t>549.40</t>
  </si>
  <si>
    <t>558.52</t>
  </si>
  <si>
    <t>542.67</t>
  </si>
  <si>
    <t>540.35</t>
  </si>
  <si>
    <t>549.90</t>
  </si>
  <si>
    <t>535.38</t>
  </si>
  <si>
    <t>544.80</t>
  </si>
  <si>
    <t>546.84</t>
  </si>
  <si>
    <t>543.14</t>
  </si>
  <si>
    <t>535.50</t>
  </si>
  <si>
    <t>544.98</t>
  </si>
  <si>
    <t>534.56</t>
  </si>
  <si>
    <t>532.59</t>
  </si>
  <si>
    <t>536.95</t>
  </si>
  <si>
    <t>525.82</t>
  </si>
  <si>
    <t>532.00</t>
  </si>
  <si>
    <t>533.88</t>
  </si>
  <si>
    <t>523.40</t>
  </si>
  <si>
    <t>517.96</t>
  </si>
  <si>
    <t>531.99</t>
  </si>
  <si>
    <t>517.50</t>
  </si>
  <si>
    <t>531.40</t>
  </si>
  <si>
    <t>534.65</t>
  </si>
  <si>
    <t>521.19</t>
  </si>
  <si>
    <t>533.80</t>
  </si>
  <si>
    <t>539.10</t>
  </si>
  <si>
    <t>531.90</t>
  </si>
  <si>
    <t>530.45</t>
  </si>
  <si>
    <t>535.94</t>
  </si>
  <si>
    <t>527.40</t>
  </si>
  <si>
    <t>510.80</t>
  </si>
  <si>
    <t>522.76</t>
  </si>
  <si>
    <t>510.50</t>
  </si>
  <si>
    <t>524.47</t>
  </si>
  <si>
    <t>527.92</t>
  </si>
  <si>
    <t>520.73</t>
  </si>
  <si>
    <t>540.75</t>
  </si>
  <si>
    <t>543.83</t>
  </si>
  <si>
    <t>531.22</t>
  </si>
  <si>
    <t>544.74</t>
  </si>
  <si>
    <t>546.30</t>
  </si>
  <si>
    <t>536.00</t>
  </si>
  <si>
    <t>538.19</t>
  </si>
  <si>
    <t>542.99</t>
  </si>
  <si>
    <t>530.81</t>
  </si>
  <si>
    <t>539.45</t>
  </si>
  <si>
    <t>533.56</t>
  </si>
  <si>
    <t>519.99</t>
  </si>
  <si>
    <t>513.14</t>
  </si>
  <si>
    <t>530.38</t>
  </si>
  <si>
    <t>537.27</t>
  </si>
  <si>
    <t>518.30</t>
  </si>
  <si>
    <t>519.33</t>
  </si>
  <si>
    <t>530.00</t>
  </si>
  <si>
    <t>517.23</t>
  </si>
  <si>
    <t>503.50</t>
  </si>
  <si>
    <t>521.41</t>
  </si>
  <si>
    <t>499.06</t>
  </si>
  <si>
    <t>504.00</t>
  </si>
  <si>
    <t>507.00</t>
  </si>
  <si>
    <t>494.53</t>
  </si>
  <si>
    <t>499.34</t>
  </si>
  <si>
    <t>514.87</t>
  </si>
  <si>
    <t>490.86</t>
  </si>
  <si>
    <t>523.47</t>
  </si>
  <si>
    <t>524.89</t>
  </si>
  <si>
    <t>500.49</t>
  </si>
  <si>
    <t>540.03</t>
  </si>
  <si>
    <t>543.69</t>
  </si>
  <si>
    <t>530.77</t>
  </si>
  <si>
    <t>552.43</t>
  </si>
  <si>
    <t>552.44</t>
  </si>
  <si>
    <t>530.30</t>
  </si>
  <si>
    <t>539.00</t>
  </si>
  <si>
    <t>553.43</t>
  </si>
  <si>
    <t>564.99</t>
  </si>
  <si>
    <t>546.05</t>
  </si>
  <si>
    <t>569.50</t>
  </si>
  <si>
    <t>570.50</t>
  </si>
  <si>
    <t>560.40</t>
  </si>
  <si>
    <t>553.82</t>
  </si>
  <si>
    <t>548.41</t>
  </si>
  <si>
    <t>561.38</t>
  </si>
  <si>
    <t>564.12</t>
  </si>
  <si>
    <t>547.73</t>
  </si>
  <si>
    <t>561.00</t>
  </si>
  <si>
    <t>574.61</t>
  </si>
  <si>
    <t>541.01</t>
  </si>
  <si>
    <t>562.98</t>
  </si>
  <si>
    <t>569.00</t>
  </si>
  <si>
    <t>544.35</t>
  </si>
  <si>
    <t>582.54</t>
  </si>
  <si>
    <t>562.00</t>
  </si>
  <si>
    <t>594.50</t>
  </si>
  <si>
    <t>598.85</t>
  </si>
  <si>
    <t>577.47</t>
  </si>
  <si>
    <t>594.27</t>
  </si>
  <si>
    <t>603.00</t>
  </si>
  <si>
    <t>583.63</t>
  </si>
  <si>
    <t>606.00</t>
  </si>
  <si>
    <t>609.67</t>
  </si>
  <si>
    <t>591.57</t>
  </si>
  <si>
    <t>611.22</t>
  </si>
  <si>
    <t>599.18</t>
  </si>
  <si>
    <t>604.23</t>
  </si>
  <si>
    <t>614.96</t>
  </si>
  <si>
    <t>603.69</t>
  </si>
  <si>
    <t>605.19</t>
  </si>
  <si>
    <t>615.98</t>
  </si>
  <si>
    <t>617.18</t>
  </si>
  <si>
    <t>620.95</t>
  </si>
  <si>
    <t>604.75</t>
  </si>
  <si>
    <t>618.05</t>
  </si>
  <si>
    <t>627.50</t>
  </si>
  <si>
    <t>617.22</t>
  </si>
  <si>
    <t>613.36</t>
  </si>
  <si>
    <t>625.41</t>
  </si>
  <si>
    <t>605.39</t>
  </si>
  <si>
    <t>619.50</t>
  </si>
  <si>
    <t>604.27</t>
  </si>
  <si>
    <t>594.03</t>
  </si>
  <si>
    <t>608.06</t>
  </si>
  <si>
    <t>602.18</t>
  </si>
  <si>
    <t>602.83</t>
  </si>
  <si>
    <t>595.35</t>
  </si>
  <si>
    <t>604.68</t>
  </si>
  <si>
    <t>595.53</t>
  </si>
  <si>
    <t>592.49</t>
  </si>
  <si>
    <t>602.05</t>
  </si>
  <si>
    <t>592.00</t>
  </si>
  <si>
    <t>539.12</t>
  </si>
  <si>
    <t>542.00</t>
  </si>
  <si>
    <t>526.73</t>
  </si>
  <si>
    <t>537.00</t>
  </si>
  <si>
    <t>544.00</t>
  </si>
  <si>
    <t>536.48</t>
  </si>
  <si>
    <t>528.16</t>
  </si>
  <si>
    <t>539.42</t>
  </si>
  <si>
    <t>526.00</t>
  </si>
  <si>
    <t>528.18</t>
  </si>
  <si>
    <t>535.98</t>
  </si>
  <si>
    <t>525.50</t>
  </si>
  <si>
    <t>532.95</t>
  </si>
  <si>
    <t>537.65</t>
  </si>
  <si>
    <t>527.27</t>
  </si>
  <si>
    <t>541.00</t>
  </si>
  <si>
    <t>550.68</t>
  </si>
  <si>
    <t>535.88</t>
  </si>
  <si>
    <t>533.50</t>
  </si>
  <si>
    <t>538.51</t>
  </si>
  <si>
    <t>533.04</t>
  </si>
  <si>
    <t>525.30</t>
  </si>
  <si>
    <t>535.40</t>
  </si>
  <si>
    <t>506.74</t>
  </si>
  <si>
    <t>521.18</t>
  </si>
  <si>
    <t>506.38</t>
  </si>
  <si>
    <t>501.99</t>
  </si>
  <si>
    <t>506.67</t>
  </si>
  <si>
    <t>501.50</t>
  </si>
  <si>
    <t>496.54</t>
  </si>
  <si>
    <t>500.25</t>
  </si>
  <si>
    <t>492.38</t>
  </si>
  <si>
    <t>484.02</t>
  </si>
  <si>
    <t>496.21</t>
  </si>
  <si>
    <t>474.00</t>
  </si>
  <si>
    <t>488.40</t>
  </si>
  <si>
    <t>473.60</t>
  </si>
  <si>
    <t>480.68</t>
  </si>
  <si>
    <t>480.75</t>
  </si>
  <si>
    <t>473.02</t>
  </si>
  <si>
    <t>482.13</t>
  </si>
  <si>
    <t>482.86</t>
  </si>
  <si>
    <t>473.73</t>
  </si>
  <si>
    <t>491.45</t>
  </si>
  <si>
    <t>492.35</t>
  </si>
  <si>
    <t>486.73</t>
  </si>
  <si>
    <t>487.19</t>
  </si>
  <si>
    <t>493.94</t>
  </si>
  <si>
    <t>484.73</t>
  </si>
  <si>
    <t>485.00</t>
  </si>
  <si>
    <t>486.23</t>
  </si>
  <si>
    <t>479.23</t>
  </si>
  <si>
    <t>506.18</t>
  </si>
  <si>
    <t>506.69</t>
  </si>
  <si>
    <t>484.80</t>
  </si>
  <si>
    <t>502.81</t>
  </si>
  <si>
    <t>506.57</t>
  </si>
  <si>
    <t>496.67</t>
  </si>
  <si>
    <t>505.03</t>
  </si>
  <si>
    <t>508.35</t>
  </si>
  <si>
    <t>500.61</t>
  </si>
  <si>
    <t>508.15</t>
  </si>
  <si>
    <t>514.08</t>
  </si>
  <si>
    <t>506.99</t>
  </si>
  <si>
    <t>510.00</t>
  </si>
  <si>
    <t>510.20</t>
  </si>
  <si>
    <t>502.17</t>
  </si>
  <si>
    <t>516.69</t>
  </si>
  <si>
    <t>509.29</t>
  </si>
  <si>
    <t>520.00</t>
  </si>
  <si>
    <t>515.64</t>
  </si>
  <si>
    <t>516.53</t>
  </si>
  <si>
    <t>521.24</t>
  </si>
  <si>
    <t>515.78</t>
  </si>
  <si>
    <t>522.89</t>
  </si>
  <si>
    <t>524.63</t>
  </si>
  <si>
    <t>518.99</t>
  </si>
  <si>
    <t>523.54</t>
  </si>
  <si>
    <t>526.82</t>
  </si>
  <si>
    <t>519.25</t>
  </si>
  <si>
    <t>522.00</t>
  </si>
  <si>
    <t>527.60</t>
  </si>
  <si>
    <t>521.50</t>
  </si>
  <si>
    <t>527.57</t>
  </si>
  <si>
    <t>522.48</t>
  </si>
  <si>
    <t>528.04</t>
  </si>
  <si>
    <t>533.20</t>
  </si>
  <si>
    <t>525.31</t>
  </si>
  <si>
    <t>525.00</t>
  </si>
  <si>
    <t>529.05</t>
  </si>
  <si>
    <t>523.50</t>
  </si>
  <si>
    <t>518.48</t>
  </si>
  <si>
    <t>521.79</t>
  </si>
  <si>
    <t>516.30</t>
  </si>
  <si>
    <t>520.90</t>
  </si>
  <si>
    <t>517.70</t>
  </si>
  <si>
    <t>522.12</t>
  </si>
  <si>
    <t>515.00</t>
  </si>
  <si>
    <t>519.67</t>
  </si>
  <si>
    <t>522.77</t>
  </si>
  <si>
    <t>517.25</t>
  </si>
  <si>
    <t>520.37</t>
  </si>
  <si>
    <t>523.96</t>
  </si>
  <si>
    <t>518.15</t>
  </si>
  <si>
    <t>518.26</t>
  </si>
  <si>
    <t>516.60</t>
  </si>
  <si>
    <t>513.40</t>
  </si>
  <si>
    <t>531.80</t>
  </si>
  <si>
    <t>523.13</t>
  </si>
  <si>
    <t>532.73</t>
  </si>
  <si>
    <t>536.54</t>
  </si>
  <si>
    <t>529.72</t>
  </si>
  <si>
    <t>529.54</t>
  </si>
  <si>
    <t>530.33</t>
  </si>
  <si>
    <t>525.70</t>
  </si>
  <si>
    <t>515.43</t>
  </si>
  <si>
    <t>515.03</t>
  </si>
  <si>
    <t>526.31</t>
  </si>
  <si>
    <t>516.40</t>
  </si>
  <si>
    <t>534.61</t>
  </si>
  <si>
    <t>535.92</t>
  </si>
  <si>
    <t>535.24</t>
  </si>
  <si>
    <t>536.94</t>
  </si>
  <si>
    <t>530.91</t>
  </si>
  <si>
    <t>540.14</t>
  </si>
  <si>
    <t>543.55</t>
  </si>
  <si>
    <t>533.69</t>
  </si>
  <si>
    <t>540.00</t>
  </si>
  <si>
    <t>544.43</t>
  </si>
  <si>
    <t>537.54</t>
  </si>
  <si>
    <t>535.00</t>
  </si>
  <si>
    <t>538.49</t>
  </si>
  <si>
    <t>531.10</t>
  </si>
  <si>
    <t>538.15</t>
  </si>
  <si>
    <t>541.46</t>
  </si>
  <si>
    <t>535.18</t>
  </si>
  <si>
    <t>533.86</t>
  </si>
  <si>
    <t>531.50</t>
  </si>
  <si>
    <t>535.17</t>
  </si>
  <si>
    <t>533.02</t>
  </si>
  <si>
    <t>537.13</t>
  </si>
  <si>
    <t>542.01</t>
  </si>
  <si>
    <t>529.63</t>
  </si>
  <si>
    <t>545.70</t>
  </si>
  <si>
    <t>545.73</t>
  </si>
  <si>
    <t>537.12</t>
  </si>
  <si>
    <t>544.10</t>
  </si>
  <si>
    <t>538.06</t>
  </si>
  <si>
    <t>539.25</t>
  </si>
  <si>
    <t>534.08</t>
  </si>
  <si>
    <t>538.00</t>
  </si>
  <si>
    <t>538.11</t>
  </si>
  <si>
    <t>534.35</t>
  </si>
  <si>
    <t>526.52</t>
  </si>
  <si>
    <t>537.44</t>
  </si>
  <si>
    <t>525.21</t>
  </si>
  <si>
    <t>525.25</t>
  </si>
  <si>
    <t>527.00</t>
  </si>
  <si>
    <t>522.01</t>
  </si>
  <si>
    <t>527.49</t>
  </si>
  <si>
    <t>528.28</t>
  </si>
  <si>
    <t>522.39</t>
  </si>
  <si>
    <t>525.90</t>
  </si>
  <si>
    <t>521.39</t>
  </si>
  <si>
    <t>529.95</t>
  </si>
  <si>
    <t>530.88</t>
  </si>
  <si>
    <t>527.66</t>
  </si>
  <si>
    <t>519.00</t>
  </si>
  <si>
    <t>545.29</t>
  </si>
  <si>
    <t>545.75</t>
  </si>
  <si>
    <t>530.06</t>
  </si>
  <si>
    <t>575.19</t>
  </si>
  <si>
    <t>579.45</t>
  </si>
  <si>
    <t>572.10</t>
  </si>
  <si>
    <t>575.51</t>
  </si>
  <si>
    <t>577.60</t>
  </si>
  <si>
    <t>571.75</t>
  </si>
  <si>
    <t>575.00</t>
  </si>
  <si>
    <t>576.91</t>
  </si>
  <si>
    <t>568.05</t>
  </si>
  <si>
    <t>576.20</t>
  </si>
  <si>
    <t>578.10</t>
  </si>
  <si>
    <t>573.00</t>
  </si>
  <si>
    <t>584.89</t>
  </si>
  <si>
    <t>578.06</t>
  </si>
  <si>
    <t>575.73</t>
  </si>
  <si>
    <t>580.64</t>
  </si>
  <si>
    <t>574.19</t>
  </si>
  <si>
    <t>572.18</t>
  </si>
  <si>
    <t>575.16</t>
  </si>
  <si>
    <t>581.08</t>
  </si>
  <si>
    <t>581.49</t>
  </si>
  <si>
    <t>565.68</t>
  </si>
  <si>
    <t>593.00</t>
  </si>
  <si>
    <t>594.74</t>
  </si>
  <si>
    <t>583.10</t>
  </si>
  <si>
    <t>588.76</t>
  </si>
  <si>
    <t>595.19</t>
  </si>
  <si>
    <t>581.74</t>
  </si>
  <si>
    <t>584.38</t>
  </si>
  <si>
    <t>580.58</t>
  </si>
  <si>
    <t>576.00</t>
  </si>
  <si>
    <t>581.89</t>
  </si>
  <si>
    <t>573.01</t>
  </si>
  <si>
    <t>582.07</t>
  </si>
  <si>
    <t>584.99</t>
  </si>
  <si>
    <t>574.71</t>
  </si>
  <si>
    <t>586.88</t>
  </si>
  <si>
    <t>586.91</t>
  </si>
  <si>
    <t>579.24</t>
  </si>
  <si>
    <t>585.43</t>
  </si>
  <si>
    <t>588.39</t>
  </si>
  <si>
    <t>578.80</t>
  </si>
  <si>
    <t>582.45</t>
  </si>
  <si>
    <t>572.00</t>
  </si>
  <si>
    <t>577.27</t>
  </si>
  <si>
    <t>579.23</t>
  </si>
  <si>
    <t>572.51</t>
  </si>
  <si>
    <t>579.80</t>
  </si>
  <si>
    <t>569.02</t>
  </si>
  <si>
    <t>564.64</t>
  </si>
  <si>
    <t>567.99</t>
  </si>
  <si>
    <t>559.74</t>
  </si>
  <si>
    <t>564.48</t>
  </si>
  <si>
    <t>560.54</t>
  </si>
  <si>
    <t>568.01</t>
  </si>
  <si>
    <t>569.79</t>
  </si>
  <si>
    <t>551.28</t>
  </si>
  <si>
    <t>557.50</t>
  </si>
  <si>
    <t>571.00</t>
  </si>
  <si>
    <t>555.50</t>
  </si>
  <si>
    <t>572.80</t>
  </si>
  <si>
    <t>578.29</t>
  </si>
  <si>
    <t>568.02</t>
  </si>
  <si>
    <t>578.22</t>
  </si>
  <si>
    <t>573.33</t>
  </si>
  <si>
    <t>585.44</t>
  </si>
  <si>
    <t>586.62</t>
  </si>
  <si>
    <t>594.51</t>
  </si>
  <si>
    <t>585.75</t>
  </si>
  <si>
    <t>592.93</t>
  </si>
  <si>
    <t>597.98</t>
  </si>
  <si>
    <t>600.55</t>
  </si>
  <si>
    <t>608.98</t>
  </si>
  <si>
    <t>600.20</t>
  </si>
  <si>
    <t>606.38</t>
  </si>
  <si>
    <t>611.49</t>
  </si>
  <si>
    <t>605.00</t>
  </si>
  <si>
    <t>599.80</t>
  </si>
  <si>
    <t>619.22</t>
  </si>
  <si>
    <t>616.49</t>
  </si>
  <si>
    <t>608.01</t>
  </si>
  <si>
    <t>611.86</t>
  </si>
  <si>
    <t>614.72</t>
  </si>
  <si>
    <t>609.50</t>
  </si>
  <si>
    <t>611.39</t>
  </si>
  <si>
    <t>613.09</t>
  </si>
  <si>
    <t>601.35</t>
  </si>
  <si>
    <t>610.33</t>
  </si>
  <si>
    <t>614.70</t>
  </si>
  <si>
    <t>620.03</t>
  </si>
  <si>
    <t>624.93</t>
  </si>
  <si>
    <t>607.77</t>
  </si>
  <si>
    <t>626.00</t>
  </si>
  <si>
    <t>631.18</t>
  </si>
  <si>
    <t>624.18</t>
  </si>
  <si>
    <t>627.25</t>
  </si>
  <si>
    <t>620.28</t>
  </si>
  <si>
    <t>622.10</t>
  </si>
  <si>
    <t>627.32</t>
  </si>
  <si>
    <t>630.09</t>
  </si>
  <si>
    <t>623.10</t>
  </si>
  <si>
    <t>623.34</t>
  </si>
  <si>
    <t>620.04</t>
  </si>
  <si>
    <t>613.79</t>
  </si>
  <si>
    <t>625.00</t>
  </si>
  <si>
    <t>613.90</t>
  </si>
  <si>
    <t>617.50</t>
  </si>
  <si>
    <t>611.56</t>
  </si>
  <si>
    <t>616.87</t>
  </si>
  <si>
    <t>619.45</t>
  </si>
  <si>
    <t>614.93</t>
  </si>
  <si>
    <t>619.63</t>
  </si>
  <si>
    <t>614.51</t>
  </si>
  <si>
    <t>610.16</t>
  </si>
  <si>
    <t>609.21</t>
  </si>
  <si>
    <t>610.15</t>
  </si>
  <si>
    <t>611.44</t>
  </si>
  <si>
    <t>606.61</t>
  </si>
  <si>
    <t>609.48</t>
  </si>
  <si>
    <t>611.45</t>
  </si>
  <si>
    <t>606.13</t>
  </si>
  <si>
    <t>611.00</t>
  </si>
  <si>
    <t>614.34</t>
  </si>
  <si>
    <t>607.53</t>
  </si>
  <si>
    <t>604.49</t>
  </si>
  <si>
    <t>613.35</t>
  </si>
  <si>
    <t>603.11</t>
  </si>
  <si>
    <t>604.47</t>
  </si>
  <si>
    <t>595.55</t>
  </si>
  <si>
    <t>619.07</t>
  </si>
  <si>
    <t>599.76</t>
  </si>
  <si>
    <t>617.89</t>
  </si>
  <si>
    <t>619.70</t>
  </si>
  <si>
    <t>613.25</t>
  </si>
  <si>
    <t>620.33</t>
  </si>
  <si>
    <t>615.28</t>
  </si>
  <si>
    <t>608.20</t>
  </si>
  <si>
    <t>620.69</t>
  </si>
  <si>
    <t>607.57</t>
  </si>
  <si>
    <t>601.23</t>
  </si>
  <si>
    <t>639.58</t>
  </si>
  <si>
    <t>641.73</t>
  </si>
  <si>
    <t>611.36</t>
  </si>
  <si>
    <t>632.21</t>
  </si>
  <si>
    <t>634.08</t>
  </si>
  <si>
    <t>623.29</t>
  </si>
  <si>
    <t>642.12</t>
  </si>
  <si>
    <t>642.96</t>
  </si>
  <si>
    <t>629.66</t>
  </si>
  <si>
    <t>626.06</t>
  </si>
  <si>
    <t>641.99</t>
  </si>
  <si>
    <t>625.27</t>
  </si>
  <si>
    <t>617.40</t>
  </si>
  <si>
    <t>624.27</t>
  </si>
  <si>
    <t>617.08</t>
  </si>
  <si>
    <t>616.97</t>
  </si>
  <si>
    <t>619.67</t>
  </si>
  <si>
    <t>614.16</t>
  </si>
  <si>
    <t>619.35</t>
  </si>
  <si>
    <t>614.77</t>
  </si>
  <si>
    <t>617.71</t>
  </si>
  <si>
    <t>618.80</t>
  </si>
  <si>
    <t>614.80</t>
  </si>
  <si>
    <t>615.39</t>
  </si>
  <si>
    <t>614.21</t>
  </si>
  <si>
    <t>615.91</t>
  </si>
  <si>
    <t>610.13</t>
  </si>
  <si>
    <t>610.68</t>
  </si>
  <si>
    <t>618.43</t>
  </si>
  <si>
    <t>613.50</t>
  </si>
  <si>
    <t>600.07</t>
  </si>
  <si>
    <t>600.05</t>
  </si>
  <si>
    <t>605.62</t>
  </si>
  <si>
    <t>606.18</t>
  </si>
  <si>
    <t>600.12</t>
  </si>
  <si>
    <t>596.48</t>
  </si>
  <si>
    <t>605.59</t>
  </si>
  <si>
    <t>596.74</t>
  </si>
  <si>
    <t>592.03</t>
  </si>
  <si>
    <t>598.00</t>
  </si>
  <si>
    <t>601.33</t>
  </si>
  <si>
    <t>597.39</t>
  </si>
  <si>
    <t>602.41</t>
  </si>
  <si>
    <t>598.92</t>
  </si>
  <si>
    <t>598.01</t>
  </si>
  <si>
    <t>602.74</t>
  </si>
  <si>
    <t>603.78</t>
  </si>
  <si>
    <t>599.50</t>
  </si>
  <si>
    <t>605.34</t>
  </si>
  <si>
    <t>602.03</t>
  </si>
  <si>
    <t>603.28</t>
  </si>
  <si>
    <t>598.57</t>
  </si>
  <si>
    <t>604.72</t>
  </si>
  <si>
    <t>597.61</t>
  </si>
  <si>
    <t>594.65</t>
  </si>
  <si>
    <t>597.88</t>
  </si>
  <si>
    <t>587.67</t>
  </si>
  <si>
    <t>592.85</t>
  </si>
  <si>
    <t>593.77</t>
  </si>
  <si>
    <t>588.07</t>
  </si>
  <si>
    <t>594.20</t>
  </si>
  <si>
    <t>596.45</t>
  </si>
  <si>
    <t>589.15</t>
  </si>
  <si>
    <t>597.09</t>
  </si>
  <si>
    <t>598.29</t>
  </si>
  <si>
    <t>592.48</t>
  </si>
  <si>
    <t>594.09</t>
  </si>
  <si>
    <t>593.14</t>
  </si>
  <si>
    <t>593.99</t>
  </si>
  <si>
    <t>590.29</t>
  </si>
  <si>
    <t>593.88</t>
  </si>
  <si>
    <t>595.58</t>
  </si>
  <si>
    <t>589.00</t>
  </si>
  <si>
    <t>591.97</t>
  </si>
  <si>
    <t>592.52</t>
  </si>
  <si>
    <t>583.69</t>
  </si>
  <si>
    <t>591.27</t>
  </si>
  <si>
    <t>582.00</t>
  </si>
  <si>
    <t>576.61</t>
  </si>
  <si>
    <t>569.45</t>
  </si>
  <si>
    <t>568.66</t>
  </si>
  <si>
    <t>565.35</t>
  </si>
  <si>
    <t>571.57</t>
  </si>
  <si>
    <t>562.40</t>
  </si>
  <si>
    <t>574.32</t>
  </si>
  <si>
    <t>553.31</t>
  </si>
  <si>
    <t>589.17</t>
  </si>
  <si>
    <t>589.80</t>
  </si>
  <si>
    <t>579.95</t>
  </si>
  <si>
    <t>590.46</t>
  </si>
  <si>
    <t>592.98</t>
  </si>
  <si>
    <t>587.31</t>
  </si>
  <si>
    <t>596.60</t>
  </si>
  <si>
    <t>587.05</t>
  </si>
  <si>
    <t>587.01</t>
  </si>
  <si>
    <t>589.01</t>
  </si>
  <si>
    <t>578.20</t>
  </si>
  <si>
    <t>587.47</t>
  </si>
  <si>
    <t>593.44</t>
  </si>
  <si>
    <t>582.75</t>
  </si>
  <si>
    <t>597.00</t>
  </si>
  <si>
    <t>597.89</t>
  </si>
  <si>
    <t>590.34</t>
  </si>
  <si>
    <t>599.98</t>
  </si>
  <si>
    <t>588.56</t>
  </si>
  <si>
    <t>585.00</t>
  </si>
  <si>
    <t>589.50</t>
  </si>
  <si>
    <t>581.37</t>
  </si>
  <si>
    <t>592.76</t>
  </si>
  <si>
    <t>583.45</t>
  </si>
  <si>
    <t>603.08</t>
  </si>
  <si>
    <t>594.05</t>
  </si>
  <si>
    <t>613.99</t>
  </si>
  <si>
    <t>601.21</t>
  </si>
  <si>
    <t>619.85</t>
  </si>
  <si>
    <t>622.08</t>
  </si>
  <si>
    <t>617.51</t>
  </si>
  <si>
    <t>630.00</t>
  </si>
  <si>
    <t>630.85</t>
  </si>
  <si>
    <t>620.51</t>
  </si>
  <si>
    <t>624.02</t>
  </si>
  <si>
    <t>629.49</t>
  </si>
  <si>
    <t>623.13</t>
  </si>
  <si>
    <t>623.18</t>
  </si>
  <si>
    <t>625.49</t>
  </si>
  <si>
    <t>621.11</t>
  </si>
  <si>
    <t>624.64</t>
  </si>
  <si>
    <t>629.92</t>
  </si>
  <si>
    <t>618.67</t>
  </si>
  <si>
    <t>614.58</t>
  </si>
  <si>
    <t>615.73</t>
  </si>
  <si>
    <t>620.66</t>
  </si>
  <si>
    <t>611.21</t>
  </si>
  <si>
    <t>617.07</t>
  </si>
  <si>
    <t>619.00</t>
  </si>
  <si>
    <t>621.00</t>
  </si>
  <si>
    <t>613.30</t>
  </si>
  <si>
    <t>615.77</t>
  </si>
  <si>
    <t>612.33</t>
  </si>
  <si>
    <t>613.10</t>
  </si>
  <si>
    <t>611.03</t>
  </si>
  <si>
    <t>615.59</t>
  </si>
  <si>
    <t>624.74</t>
  </si>
  <si>
    <t>614.97</t>
  </si>
  <si>
    <t>614.82</t>
  </si>
  <si>
    <t>611.51</t>
  </si>
  <si>
    <t>608.14</t>
  </si>
  <si>
    <t>617.38</t>
  </si>
  <si>
    <t>607.50</t>
  </si>
  <si>
    <t>602.86</t>
  </si>
  <si>
    <t>619.69</t>
  </si>
  <si>
    <t>599.27</t>
  </si>
  <si>
    <t>601.64</t>
  </si>
  <si>
    <t>591.60</t>
  </si>
  <si>
    <t>544.18</t>
  </si>
  <si>
    <t>545.25</t>
  </si>
  <si>
    <t>537.11</t>
  </si>
  <si>
    <t>547.00</t>
  </si>
  <si>
    <t>547.49</t>
  </si>
  <si>
    <t>542.33</t>
  </si>
  <si>
    <t>540.12</t>
  </si>
  <si>
    <t>545.99</t>
  </si>
  <si>
    <t>537.79</t>
  </si>
  <si>
    <t>538.48</t>
  </si>
  <si>
    <t>544.60</t>
  </si>
  <si>
    <t>532.77</t>
  </si>
  <si>
    <t>537.60</t>
  </si>
  <si>
    <t>527.62</t>
  </si>
  <si>
    <t>536.21</t>
  </si>
  <si>
    <t>537.20</t>
  </si>
  <si>
    <t>529.14</t>
  </si>
  <si>
    <t>539.26</t>
  </si>
  <si>
    <t>539.95</t>
  </si>
  <si>
    <t>529.94</t>
  </si>
  <si>
    <t>528.38</t>
  </si>
  <si>
    <t>526.55</t>
  </si>
  <si>
    <t>524.95</t>
  </si>
  <si>
    <t>528.25</t>
  </si>
  <si>
    <t>518.85</t>
  </si>
  <si>
    <t>530.62</t>
  </si>
  <si>
    <t>523.00</t>
  </si>
  <si>
    <t>529.16</t>
  </si>
  <si>
    <t>531.87</t>
  </si>
  <si>
    <t>518.92</t>
  </si>
  <si>
    <t>527.85</t>
  </si>
  <si>
    <t>532.94</t>
  </si>
  <si>
    <t>524.71</t>
  </si>
  <si>
    <t>533.48</t>
  </si>
  <si>
    <t>533.59</t>
  </si>
  <si>
    <t>518.45</t>
  </si>
  <si>
    <t>528.85</t>
  </si>
  <si>
    <t>536.85</t>
  </si>
  <si>
    <t>521.74</t>
  </si>
  <si>
    <t>527.83</t>
  </si>
  <si>
    <t>514.61</t>
  </si>
  <si>
    <t>519.69</t>
  </si>
  <si>
    <t>511.30</t>
  </si>
  <si>
    <t>512.86</t>
  </si>
  <si>
    <t>517.78</t>
  </si>
  <si>
    <t>511.68</t>
  </si>
  <si>
    <t>509.68</t>
  </si>
  <si>
    <t>519.98</t>
  </si>
  <si>
    <t>508.91</t>
  </si>
  <si>
    <t>492.50</t>
  </si>
  <si>
    <t>510.41</t>
  </si>
  <si>
    <t>492.06</t>
  </si>
  <si>
    <t>610,04</t>
  </si>
  <si>
    <t>608,82</t>
  </si>
  <si>
    <t>611,32</t>
  </si>
  <si>
    <t>610,21</t>
  </si>
  <si>
    <t>630,08</t>
  </si>
  <si>
    <t>625,26</t>
  </si>
  <si>
    <t>624,22</t>
  </si>
  <si>
    <t>624,15</t>
  </si>
  <si>
    <t>628,15</t>
  </si>
  <si>
    <t>624,50</t>
  </si>
  <si>
    <t>616,44</t>
  </si>
  <si>
    <t>616,50</t>
  </si>
  <si>
    <t>618,38</t>
  </si>
  <si>
    <t>614,29</t>
  </si>
  <si>
    <t>610,98</t>
  </si>
  <si>
    <t>610,15</t>
  </si>
  <si>
    <t>612,00</t>
  </si>
  <si>
    <t>611,04</t>
  </si>
  <si>
    <t>600,36</t>
  </si>
  <si>
    <t>600,99</t>
  </si>
  <si>
    <t>616,79</t>
  </si>
  <si>
    <t>619,91</t>
  </si>
  <si>
    <t>611,08</t>
  </si>
  <si>
    <t>611,83</t>
  </si>
  <si>
    <t>626,77</t>
  </si>
  <si>
    <t>631,75</t>
  </si>
  <si>
    <t>639,63</t>
  </si>
  <si>
    <t>624,18</t>
  </si>
  <si>
    <t>616,69</t>
  </si>
  <si>
    <t>616,87</t>
  </si>
  <si>
    <t>616,01</t>
  </si>
  <si>
    <t>614,21</t>
  </si>
  <si>
    <t>613,50</t>
  </si>
  <si>
    <t>609,07</t>
  </si>
  <si>
    <t>602,12</t>
  </si>
  <si>
    <t>604,35</t>
  </si>
  <si>
    <t>593,97</t>
  </si>
  <si>
    <t>598,86</t>
  </si>
  <si>
    <t>601,00</t>
  </si>
  <si>
    <t>598,92</t>
  </si>
  <si>
    <t>602,38</t>
  </si>
  <si>
    <t>604,23</t>
  </si>
  <si>
    <t>605,49</t>
  </si>
  <si>
    <t>603,07</t>
  </si>
  <si>
    <t>595,06</t>
  </si>
  <si>
    <t>590,80</t>
  </si>
  <si>
    <t>591,71</t>
  </si>
  <si>
    <t>590,30</t>
  </si>
  <si>
    <t>594,91</t>
  </si>
  <si>
    <t>594,62</t>
  </si>
  <si>
    <t>592,21</t>
  </si>
  <si>
    <t>591,50</t>
  </si>
  <si>
    <t>590,54</t>
  </si>
  <si>
    <t>587,14</t>
  </si>
  <si>
    <t>578,36</t>
  </si>
  <si>
    <t>573,00</t>
  </si>
  <si>
    <t>571,82</t>
  </si>
  <si>
    <t>564,35</t>
  </si>
  <si>
    <t>555,71</t>
  </si>
  <si>
    <t>582,11</t>
  </si>
  <si>
    <t>590,00</t>
  </si>
  <si>
    <t>594,97</t>
  </si>
  <si>
    <t>583,01</t>
  </si>
  <si>
    <t>591,22</t>
  </si>
  <si>
    <t>590,83</t>
  </si>
  <si>
    <t>596,56</t>
  </si>
  <si>
    <t>583,55</t>
  </si>
  <si>
    <t>583,72</t>
  </si>
  <si>
    <t>595,47</t>
  </si>
  <si>
    <t>603,29</t>
  </si>
  <si>
    <t>617,19</t>
  </si>
  <si>
    <t>622,88</t>
  </si>
  <si>
    <t>624,82</t>
  </si>
  <si>
    <t>625,08</t>
  </si>
  <si>
    <t>624,27</t>
  </si>
  <si>
    <t>620,18</t>
  </si>
  <si>
    <t>615,60</t>
  </si>
  <si>
    <t>615,00</t>
  </si>
  <si>
    <t>613,70</t>
  </si>
  <si>
    <t>618,58</t>
  </si>
  <si>
    <t>616,47</t>
  </si>
  <si>
    <t>618,60</t>
  </si>
  <si>
    <t>612,53</t>
  </si>
  <si>
    <t>611,99</t>
  </si>
  <si>
    <t>607,98</t>
  </si>
  <si>
    <t>607,83</t>
  </si>
  <si>
    <t>617,71</t>
  </si>
  <si>
    <t>601,45</t>
  </si>
  <si>
    <t>540,93</t>
  </si>
  <si>
    <t>543,30</t>
  </si>
  <si>
    <t>541,39</t>
  </si>
  <si>
    <t>538,84</t>
  </si>
  <si>
    <t>536,35</t>
  </si>
  <si>
    <t>530,01</t>
  </si>
  <si>
    <t>534,35</t>
  </si>
  <si>
    <t>538,23</t>
  </si>
  <si>
    <t>522,35</t>
  </si>
  <si>
    <t>525,62</t>
  </si>
  <si>
    <t>525,79</t>
  </si>
  <si>
    <t>527,69</t>
  </si>
  <si>
    <t>527,17</t>
  </si>
  <si>
    <t>530,41</t>
  </si>
  <si>
    <t>527,29</t>
  </si>
  <si>
    <t>513,48</t>
  </si>
  <si>
    <t>516,00</t>
  </si>
  <si>
    <t>513,46</t>
  </si>
  <si>
    <t>508,28</t>
  </si>
  <si>
    <t>252days high</t>
  </si>
  <si>
    <t>1 if cls within L1 of 252days high</t>
  </si>
  <si>
    <t>1 if 50dma within L1 of 252days high</t>
  </si>
</sst>
</file>

<file path=xl/styles.xml><?xml version="1.0" encoding="utf-8"?>
<styleSheet xmlns="http://schemas.openxmlformats.org/spreadsheetml/2006/main">
  <numFmts count="2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dd/mm/yy\ hh:mm:ss;@"/>
    <numFmt numFmtId="171" formatCode="mmm\ d/yy"/>
    <numFmt numFmtId="172" formatCode="0,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;\-0.0000;"/>
    <numFmt numFmtId="179" formatCode="0.000"/>
    <numFmt numFmtId="180" formatCode="0.00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02"/>
  <sheetViews>
    <sheetView workbookViewId="0" topLeftCell="A1">
      <selection activeCell="A1" sqref="A1:A16384"/>
    </sheetView>
  </sheetViews>
  <sheetFormatPr defaultColWidth="9.140625" defaultRowHeight="12.75"/>
  <cols>
    <col min="2" max="2" width="50.8515625" style="0" customWidth="1"/>
    <col min="6" max="6" width="10.140625" style="0" bestFit="1" customWidth="1"/>
    <col min="7" max="7" width="11.140625" style="0" bestFit="1" customWidth="1"/>
  </cols>
  <sheetData>
    <row r="1" spans="1:8" ht="12.75">
      <c r="A1">
        <v>345</v>
      </c>
      <c r="B1" s="7"/>
      <c r="C1" s="5"/>
      <c r="D1" s="5"/>
      <c r="E1" s="5"/>
      <c r="F1" s="5"/>
      <c r="G1" s="6"/>
      <c r="H1" s="5"/>
    </row>
    <row r="2" spans="1:8" ht="12.75">
      <c r="A2">
        <v>344</v>
      </c>
      <c r="B2" s="7"/>
      <c r="C2" s="5"/>
      <c r="D2" s="5"/>
      <c r="E2" s="5"/>
      <c r="F2" s="5"/>
      <c r="G2" s="6"/>
      <c r="H2" s="5"/>
    </row>
    <row r="3" spans="1:8" ht="12.75">
      <c r="A3">
        <v>343</v>
      </c>
      <c r="B3" s="7"/>
      <c r="C3" s="5"/>
      <c r="D3" s="5"/>
      <c r="E3" s="5"/>
      <c r="F3" s="5"/>
      <c r="G3" s="6"/>
      <c r="H3" s="5"/>
    </row>
    <row r="4" spans="1:8" ht="12.75">
      <c r="A4">
        <v>342</v>
      </c>
      <c r="B4" s="7"/>
      <c r="C4" s="5"/>
      <c r="D4" s="5"/>
      <c r="E4" s="5"/>
      <c r="F4" s="5"/>
      <c r="G4" s="6"/>
      <c r="H4" s="5"/>
    </row>
    <row r="5" spans="1:8" ht="12.75">
      <c r="A5">
        <v>341</v>
      </c>
      <c r="B5" s="7"/>
      <c r="C5" s="5"/>
      <c r="D5" s="5"/>
      <c r="E5" s="5"/>
      <c r="F5" s="5"/>
      <c r="G5" s="6"/>
      <c r="H5" s="5"/>
    </row>
    <row r="6" spans="1:8" ht="12.75">
      <c r="A6">
        <v>340</v>
      </c>
      <c r="B6" s="7"/>
      <c r="C6" s="5"/>
      <c r="D6" s="5"/>
      <c r="E6" s="5"/>
      <c r="F6" s="5"/>
      <c r="G6" s="6"/>
      <c r="H6" s="5"/>
    </row>
    <row r="7" spans="1:8" ht="12.75">
      <c r="A7">
        <v>339</v>
      </c>
      <c r="B7" s="7"/>
      <c r="C7" s="5"/>
      <c r="D7" s="5"/>
      <c r="E7" s="5"/>
      <c r="F7" s="5"/>
      <c r="G7" s="6"/>
      <c r="H7" s="5"/>
    </row>
    <row r="8" spans="1:8" ht="12.75">
      <c r="A8">
        <v>338</v>
      </c>
      <c r="B8" s="7"/>
      <c r="C8" s="5"/>
      <c r="D8" s="5"/>
      <c r="E8" s="5"/>
      <c r="F8" s="5"/>
      <c r="G8" s="6"/>
      <c r="H8" s="5"/>
    </row>
    <row r="9" spans="1:8" ht="12.75">
      <c r="A9">
        <v>337</v>
      </c>
      <c r="B9" s="7"/>
      <c r="C9" s="5"/>
      <c r="D9" s="5"/>
      <c r="E9" s="5"/>
      <c r="F9" s="5"/>
      <c r="G9" s="6"/>
      <c r="H9" s="5"/>
    </row>
    <row r="10" spans="1:8" ht="12.75">
      <c r="A10">
        <v>336</v>
      </c>
      <c r="B10" s="7"/>
      <c r="C10" s="5"/>
      <c r="D10" s="5"/>
      <c r="E10" s="5"/>
      <c r="F10" s="5"/>
      <c r="G10" s="6"/>
      <c r="H10" s="5"/>
    </row>
    <row r="11" spans="1:8" ht="12.75">
      <c r="A11">
        <v>335</v>
      </c>
      <c r="B11" s="7"/>
      <c r="C11" s="5"/>
      <c r="D11" s="5"/>
      <c r="E11" s="5"/>
      <c r="F11" s="5"/>
      <c r="G11" s="6"/>
      <c r="H11" s="5"/>
    </row>
    <row r="12" spans="1:8" ht="12.75">
      <c r="A12">
        <v>334</v>
      </c>
      <c r="B12" s="7"/>
      <c r="C12" s="5"/>
      <c r="D12" s="5"/>
      <c r="E12" s="5"/>
      <c r="F12" s="5"/>
      <c r="G12" s="6"/>
      <c r="H12" s="5"/>
    </row>
    <row r="13" spans="1:8" ht="12.75">
      <c r="A13">
        <v>333</v>
      </c>
      <c r="B13" s="7"/>
      <c r="C13" s="5"/>
      <c r="D13" s="5"/>
      <c r="E13" s="5"/>
      <c r="F13" s="5"/>
      <c r="G13" s="6"/>
      <c r="H13" s="5"/>
    </row>
    <row r="14" spans="1:8" ht="12.75">
      <c r="A14">
        <v>332</v>
      </c>
      <c r="B14" s="7"/>
      <c r="C14" s="5"/>
      <c r="D14" s="5"/>
      <c r="E14" s="5"/>
      <c r="F14" s="5"/>
      <c r="G14" s="6"/>
      <c r="H14" s="5"/>
    </row>
    <row r="15" spans="1:8" ht="12.75">
      <c r="A15">
        <v>331</v>
      </c>
      <c r="B15" s="7"/>
      <c r="C15" s="5"/>
      <c r="D15" s="5"/>
      <c r="E15" s="5"/>
      <c r="F15" s="5"/>
      <c r="G15" s="6"/>
      <c r="H15" s="5"/>
    </row>
    <row r="16" spans="1:8" ht="12.75">
      <c r="A16">
        <v>330</v>
      </c>
      <c r="B16" s="7"/>
      <c r="C16" s="5"/>
      <c r="D16" s="5"/>
      <c r="E16" s="5"/>
      <c r="F16" s="5"/>
      <c r="G16" s="6"/>
      <c r="H16" s="5"/>
    </row>
    <row r="17" spans="1:8" ht="12.75">
      <c r="A17">
        <v>329</v>
      </c>
      <c r="B17" s="7"/>
      <c r="C17" s="5"/>
      <c r="D17" s="5"/>
      <c r="E17" s="5"/>
      <c r="F17" s="5"/>
      <c r="G17" s="6"/>
      <c r="H17" s="5"/>
    </row>
    <row r="18" spans="1:8" ht="12.75">
      <c r="A18">
        <v>328</v>
      </c>
      <c r="B18" s="7"/>
      <c r="C18" s="5"/>
      <c r="D18" s="5"/>
      <c r="E18" s="5"/>
      <c r="F18" s="5"/>
      <c r="G18" s="6"/>
      <c r="H18" s="5"/>
    </row>
    <row r="19" spans="1:8" ht="12.75">
      <c r="A19">
        <v>327</v>
      </c>
      <c r="B19" s="7"/>
      <c r="C19" s="5"/>
      <c r="D19" s="5"/>
      <c r="E19" s="5"/>
      <c r="F19" s="5"/>
      <c r="G19" s="6"/>
      <c r="H19" s="5"/>
    </row>
    <row r="20" spans="1:8" ht="12.75">
      <c r="A20">
        <v>326</v>
      </c>
      <c r="B20" s="7"/>
      <c r="C20" s="5"/>
      <c r="D20" s="5"/>
      <c r="E20" s="5"/>
      <c r="F20" s="5"/>
      <c r="G20" s="6"/>
      <c r="H20" s="5"/>
    </row>
    <row r="21" spans="1:8" ht="12.75">
      <c r="A21">
        <v>325</v>
      </c>
      <c r="B21" s="7"/>
      <c r="C21" s="5"/>
      <c r="D21" s="5"/>
      <c r="E21" s="5"/>
      <c r="F21" s="5"/>
      <c r="G21" s="6"/>
      <c r="H21" s="5"/>
    </row>
    <row r="22" spans="1:8" ht="12.75">
      <c r="A22">
        <v>324</v>
      </c>
      <c r="B22" s="7"/>
      <c r="C22" s="5"/>
      <c r="D22" s="5"/>
      <c r="E22" s="5"/>
      <c r="F22" s="5"/>
      <c r="G22" s="6"/>
      <c r="H22" s="5"/>
    </row>
    <row r="23" spans="1:8" ht="12.75">
      <c r="A23">
        <v>323</v>
      </c>
      <c r="B23" s="7"/>
      <c r="C23" s="5"/>
      <c r="D23" s="5"/>
      <c r="E23" s="5"/>
      <c r="F23" s="5"/>
      <c r="G23" s="6"/>
      <c r="H23" s="5"/>
    </row>
    <row r="24" spans="1:8" ht="12.75">
      <c r="A24">
        <v>322</v>
      </c>
      <c r="B24" s="7"/>
      <c r="C24" s="5"/>
      <c r="D24" s="5"/>
      <c r="E24" s="5"/>
      <c r="F24" s="5"/>
      <c r="G24" s="6"/>
      <c r="H24" s="5"/>
    </row>
    <row r="25" spans="1:8" ht="12.75">
      <c r="A25">
        <v>321</v>
      </c>
      <c r="B25" s="7"/>
      <c r="C25" s="5"/>
      <c r="D25" s="5"/>
      <c r="E25" s="5"/>
      <c r="F25" s="5"/>
      <c r="G25" s="6"/>
      <c r="H25" s="5"/>
    </row>
    <row r="26" spans="1:8" ht="12.75">
      <c r="A26">
        <v>320</v>
      </c>
      <c r="B26" s="7"/>
      <c r="C26" s="5"/>
      <c r="D26" s="5"/>
      <c r="E26" s="5"/>
      <c r="F26" s="5"/>
      <c r="G26" s="6"/>
      <c r="H26" s="5"/>
    </row>
    <row r="27" spans="1:8" ht="12.75">
      <c r="A27">
        <v>319</v>
      </c>
      <c r="B27" s="7"/>
      <c r="C27" s="5"/>
      <c r="D27" s="5"/>
      <c r="E27" s="5"/>
      <c r="F27" s="5"/>
      <c r="G27" s="6"/>
      <c r="H27" s="5"/>
    </row>
    <row r="28" spans="1:8" ht="12.75">
      <c r="A28">
        <v>318</v>
      </c>
      <c r="B28" s="7"/>
      <c r="C28" s="5"/>
      <c r="D28" s="5"/>
      <c r="E28" s="5"/>
      <c r="F28" s="5"/>
      <c r="G28" s="6"/>
      <c r="H28" s="5"/>
    </row>
    <row r="29" spans="1:8" ht="12.75">
      <c r="A29">
        <v>317</v>
      </c>
      <c r="B29" s="7"/>
      <c r="C29" s="5"/>
      <c r="D29" s="5"/>
      <c r="E29" s="5"/>
      <c r="F29" s="5"/>
      <c r="G29" s="6"/>
      <c r="H29" s="5"/>
    </row>
    <row r="30" spans="1:8" ht="12.75">
      <c r="A30">
        <v>316</v>
      </c>
      <c r="B30" s="7"/>
      <c r="C30" s="5"/>
      <c r="D30" s="5"/>
      <c r="E30" s="5"/>
      <c r="F30" s="5"/>
      <c r="G30" s="6"/>
      <c r="H30" s="5"/>
    </row>
    <row r="31" spans="1:8" ht="12.75">
      <c r="A31">
        <v>315</v>
      </c>
      <c r="B31" s="7"/>
      <c r="C31" s="5"/>
      <c r="D31" s="5"/>
      <c r="E31" s="5"/>
      <c r="F31" s="5"/>
      <c r="G31" s="6"/>
      <c r="H31" s="5"/>
    </row>
    <row r="32" spans="1:8" ht="12.75">
      <c r="A32">
        <v>314</v>
      </c>
      <c r="B32" s="7"/>
      <c r="C32" s="5"/>
      <c r="D32" s="5"/>
      <c r="E32" s="5"/>
      <c r="F32" s="5"/>
      <c r="G32" s="6"/>
      <c r="H32" s="5"/>
    </row>
    <row r="33" spans="1:8" ht="12.75">
      <c r="A33">
        <v>313</v>
      </c>
      <c r="B33" s="7"/>
      <c r="C33" s="5"/>
      <c r="D33" s="5"/>
      <c r="E33" s="5"/>
      <c r="F33" s="5"/>
      <c r="G33" s="6"/>
      <c r="H33" s="5"/>
    </row>
    <row r="34" spans="1:8" ht="12.75">
      <c r="A34">
        <v>312</v>
      </c>
      <c r="B34" s="7"/>
      <c r="C34" s="5"/>
      <c r="D34" s="5"/>
      <c r="E34" s="5"/>
      <c r="F34" s="5"/>
      <c r="G34" s="6"/>
      <c r="H34" s="5"/>
    </row>
    <row r="35" spans="1:8" ht="12.75">
      <c r="A35">
        <v>311</v>
      </c>
      <c r="B35" s="7"/>
      <c r="C35" s="5"/>
      <c r="D35" s="5"/>
      <c r="E35" s="5"/>
      <c r="F35" s="5"/>
      <c r="G35" s="6"/>
      <c r="H35" s="5"/>
    </row>
    <row r="36" spans="1:8" ht="12.75">
      <c r="A36">
        <v>310</v>
      </c>
      <c r="B36" s="7"/>
      <c r="C36" s="5"/>
      <c r="D36" s="5"/>
      <c r="E36" s="5"/>
      <c r="F36" s="5"/>
      <c r="G36" s="6"/>
      <c r="H36" s="5"/>
    </row>
    <row r="37" spans="1:8" ht="12.75">
      <c r="A37">
        <v>309</v>
      </c>
      <c r="B37" s="7"/>
      <c r="C37" s="5"/>
      <c r="D37" s="5"/>
      <c r="E37" s="5"/>
      <c r="F37" s="5"/>
      <c r="G37" s="6"/>
      <c r="H37" s="5"/>
    </row>
    <row r="38" spans="1:8" ht="12.75">
      <c r="A38">
        <v>308</v>
      </c>
      <c r="B38" s="7"/>
      <c r="C38" s="5"/>
      <c r="D38" s="5"/>
      <c r="E38" s="5"/>
      <c r="F38" s="5"/>
      <c r="G38" s="6"/>
      <c r="H38" s="5"/>
    </row>
    <row r="39" spans="1:8" ht="12.75">
      <c r="A39">
        <v>307</v>
      </c>
      <c r="B39" s="7"/>
      <c r="C39" s="5"/>
      <c r="D39" s="5"/>
      <c r="E39" s="5"/>
      <c r="F39" s="5"/>
      <c r="G39" s="6"/>
      <c r="H39" s="5"/>
    </row>
    <row r="40" spans="1:8" ht="12.75">
      <c r="A40">
        <v>306</v>
      </c>
      <c r="B40" s="7"/>
      <c r="C40" s="5"/>
      <c r="D40" s="5"/>
      <c r="E40" s="5"/>
      <c r="F40" s="5"/>
      <c r="G40" s="6"/>
      <c r="H40" s="5"/>
    </row>
    <row r="41" spans="1:8" ht="12.75">
      <c r="A41">
        <v>305</v>
      </c>
      <c r="B41" s="7"/>
      <c r="C41" s="5"/>
      <c r="D41" s="5"/>
      <c r="E41" s="5"/>
      <c r="F41" s="5"/>
      <c r="G41" s="6"/>
      <c r="H41" s="5"/>
    </row>
    <row r="42" spans="1:8" ht="12.75">
      <c r="A42">
        <v>304</v>
      </c>
      <c r="B42" s="7"/>
      <c r="C42" s="5"/>
      <c r="D42" s="5"/>
      <c r="E42" s="5"/>
      <c r="F42" s="5"/>
      <c r="G42" s="6"/>
      <c r="H42" s="5"/>
    </row>
    <row r="43" spans="1:8" ht="12.75">
      <c r="A43">
        <v>303</v>
      </c>
      <c r="B43" s="7"/>
      <c r="C43" s="5"/>
      <c r="D43" s="5"/>
      <c r="E43" s="5"/>
      <c r="F43" s="5"/>
      <c r="G43" s="6"/>
      <c r="H43" s="5"/>
    </row>
    <row r="44" spans="1:8" ht="12.75">
      <c r="A44">
        <v>302</v>
      </c>
      <c r="B44" s="7"/>
      <c r="C44" s="5"/>
      <c r="D44" s="5"/>
      <c r="E44" s="5"/>
      <c r="F44" s="5"/>
      <c r="G44" s="6"/>
      <c r="H44" s="5"/>
    </row>
    <row r="45" spans="1:8" ht="12.75">
      <c r="A45">
        <v>301</v>
      </c>
      <c r="B45" s="7"/>
      <c r="C45" s="5"/>
      <c r="D45" s="5"/>
      <c r="E45" s="5"/>
      <c r="F45" s="5"/>
      <c r="G45" s="6"/>
      <c r="H45" s="5"/>
    </row>
    <row r="46" spans="1:8" ht="12.75">
      <c r="A46">
        <v>300</v>
      </c>
      <c r="B46" s="7"/>
      <c r="C46" s="5"/>
      <c r="D46" s="5"/>
      <c r="E46" s="5"/>
      <c r="F46" s="5"/>
      <c r="G46" s="6"/>
      <c r="H46" s="5"/>
    </row>
    <row r="47" spans="1:8" ht="12.75">
      <c r="A47">
        <v>299</v>
      </c>
      <c r="B47" s="7"/>
      <c r="C47" s="5"/>
      <c r="D47" s="5"/>
      <c r="E47" s="5"/>
      <c r="F47" s="5"/>
      <c r="G47" s="6"/>
      <c r="H47" s="5"/>
    </row>
    <row r="48" spans="1:8" ht="12.75">
      <c r="A48">
        <v>298</v>
      </c>
      <c r="B48" s="7"/>
      <c r="C48" s="5"/>
      <c r="D48" s="5"/>
      <c r="E48" s="5"/>
      <c r="F48" s="5"/>
      <c r="G48" s="6"/>
      <c r="H48" s="5"/>
    </row>
    <row r="49" spans="1:8" ht="12.75">
      <c r="A49">
        <v>297</v>
      </c>
      <c r="B49" s="7"/>
      <c r="C49" s="5"/>
      <c r="D49" s="5"/>
      <c r="E49" s="5"/>
      <c r="F49" s="5"/>
      <c r="G49" s="6"/>
      <c r="H49" s="5"/>
    </row>
    <row r="50" spans="1:8" ht="12.75">
      <c r="A50">
        <v>296</v>
      </c>
      <c r="B50" s="7"/>
      <c r="C50" s="5"/>
      <c r="D50" s="5"/>
      <c r="E50" s="5"/>
      <c r="F50" s="5"/>
      <c r="G50" s="6"/>
      <c r="H50" s="5"/>
    </row>
    <row r="51" spans="1:8" ht="12.75">
      <c r="A51">
        <v>295</v>
      </c>
      <c r="B51" s="7"/>
      <c r="C51" s="5"/>
      <c r="D51" s="5"/>
      <c r="E51" s="5"/>
      <c r="F51" s="5"/>
      <c r="G51" s="6"/>
      <c r="H51" s="5"/>
    </row>
    <row r="52" spans="1:8" ht="12.75">
      <c r="A52">
        <v>294</v>
      </c>
      <c r="B52" s="7"/>
      <c r="C52" s="5"/>
      <c r="D52" s="5"/>
      <c r="E52" s="5"/>
      <c r="F52" s="5"/>
      <c r="G52" s="6"/>
      <c r="H52" s="5"/>
    </row>
    <row r="53" spans="1:8" ht="12.75">
      <c r="A53">
        <v>293</v>
      </c>
      <c r="B53" s="7"/>
      <c r="C53" s="5"/>
      <c r="D53" s="5"/>
      <c r="E53" s="5"/>
      <c r="F53" s="5"/>
      <c r="G53" s="6"/>
      <c r="H53" s="5"/>
    </row>
    <row r="54" spans="1:8" ht="12.75">
      <c r="A54">
        <v>292</v>
      </c>
      <c r="B54" s="7"/>
      <c r="C54" s="5"/>
      <c r="D54" s="5"/>
      <c r="E54" s="5"/>
      <c r="F54" s="5"/>
      <c r="G54" s="6"/>
      <c r="H54" s="5"/>
    </row>
    <row r="55" spans="1:8" ht="12.75">
      <c r="A55">
        <v>291</v>
      </c>
      <c r="B55" s="7"/>
      <c r="C55" s="5"/>
      <c r="D55" s="5"/>
      <c r="E55" s="5"/>
      <c r="F55" s="5"/>
      <c r="G55" s="6"/>
      <c r="H55" s="5"/>
    </row>
    <row r="56" spans="1:8" ht="12.75">
      <c r="A56">
        <v>290</v>
      </c>
      <c r="B56" s="7"/>
      <c r="C56" s="5"/>
      <c r="D56" s="5"/>
      <c r="E56" s="5"/>
      <c r="F56" s="5"/>
      <c r="G56" s="6"/>
      <c r="H56" s="5"/>
    </row>
    <row r="57" spans="1:8" ht="12.75">
      <c r="A57">
        <v>289</v>
      </c>
      <c r="B57" s="7"/>
      <c r="C57" s="5"/>
      <c r="D57" s="5"/>
      <c r="E57" s="5"/>
      <c r="F57" s="5"/>
      <c r="G57" s="6"/>
      <c r="H57" s="5"/>
    </row>
    <row r="58" spans="1:8" ht="12.75">
      <c r="A58">
        <v>288</v>
      </c>
      <c r="B58" s="7"/>
      <c r="C58" s="5"/>
      <c r="D58" s="5"/>
      <c r="E58" s="5"/>
      <c r="F58" s="5"/>
      <c r="G58" s="6"/>
      <c r="H58" s="5"/>
    </row>
    <row r="59" spans="1:8" ht="12.75">
      <c r="A59">
        <v>287</v>
      </c>
      <c r="B59" s="7"/>
      <c r="C59" s="5"/>
      <c r="D59" s="5"/>
      <c r="E59" s="5"/>
      <c r="F59" s="5"/>
      <c r="G59" s="6"/>
      <c r="H59" s="5"/>
    </row>
    <row r="60" spans="1:8" ht="12.75">
      <c r="A60">
        <v>286</v>
      </c>
      <c r="B60" s="7"/>
      <c r="C60" s="5"/>
      <c r="D60" s="5"/>
      <c r="E60" s="5"/>
      <c r="F60" s="5"/>
      <c r="G60" s="6"/>
      <c r="H60" s="5"/>
    </row>
    <row r="61" spans="1:8" ht="12.75">
      <c r="A61">
        <v>285</v>
      </c>
      <c r="B61" s="7"/>
      <c r="C61" s="5"/>
      <c r="D61" s="5"/>
      <c r="E61" s="5"/>
      <c r="F61" s="5"/>
      <c r="G61" s="6"/>
      <c r="H61" s="5"/>
    </row>
    <row r="62" spans="1:8" ht="12.75">
      <c r="A62">
        <v>284</v>
      </c>
      <c r="B62" s="7"/>
      <c r="C62" s="5"/>
      <c r="D62" s="5"/>
      <c r="E62" s="5"/>
      <c r="F62" s="5"/>
      <c r="G62" s="6"/>
      <c r="H62" s="5"/>
    </row>
    <row r="63" spans="1:8" ht="12.75">
      <c r="A63">
        <v>283</v>
      </c>
      <c r="B63" s="7"/>
      <c r="C63" s="5"/>
      <c r="D63" s="5"/>
      <c r="E63" s="5"/>
      <c r="F63" s="5"/>
      <c r="G63" s="6"/>
      <c r="H63" s="5"/>
    </row>
    <row r="64" spans="1:8" ht="12.75">
      <c r="A64">
        <v>282</v>
      </c>
      <c r="B64" s="7"/>
      <c r="C64" s="5"/>
      <c r="D64" s="5"/>
      <c r="E64" s="5"/>
      <c r="F64" s="5"/>
      <c r="G64" s="6"/>
      <c r="H64" s="5"/>
    </row>
    <row r="65" spans="1:8" ht="12.75">
      <c r="A65">
        <v>281</v>
      </c>
      <c r="B65" s="7"/>
      <c r="C65" s="5"/>
      <c r="D65" s="5"/>
      <c r="E65" s="5"/>
      <c r="F65" s="5"/>
      <c r="G65" s="6"/>
      <c r="H65" s="5"/>
    </row>
    <row r="66" spans="1:8" ht="12.75">
      <c r="A66">
        <v>280</v>
      </c>
      <c r="B66" s="7"/>
      <c r="C66" s="5"/>
      <c r="D66" s="5"/>
      <c r="E66" s="5"/>
      <c r="F66" s="5"/>
      <c r="G66" s="6"/>
      <c r="H66" s="5"/>
    </row>
    <row r="67" spans="1:8" ht="12.75">
      <c r="A67">
        <v>279</v>
      </c>
      <c r="B67" s="7"/>
      <c r="C67" s="5"/>
      <c r="D67" s="5"/>
      <c r="E67" s="5"/>
      <c r="F67" s="5"/>
      <c r="G67" s="6"/>
      <c r="H67" s="5"/>
    </row>
    <row r="68" spans="1:8" ht="12.75">
      <c r="A68">
        <v>278</v>
      </c>
      <c r="B68" s="7"/>
      <c r="C68" s="5"/>
      <c r="D68" s="5"/>
      <c r="E68" s="5"/>
      <c r="F68" s="5"/>
      <c r="G68" s="6"/>
      <c r="H68" s="5"/>
    </row>
    <row r="69" spans="1:8" ht="12.75">
      <c r="A69">
        <v>277</v>
      </c>
      <c r="B69" s="7"/>
      <c r="C69" s="5"/>
      <c r="D69" s="5"/>
      <c r="E69" s="5"/>
      <c r="F69" s="5"/>
      <c r="G69" s="6"/>
      <c r="H69" s="5"/>
    </row>
    <row r="70" spans="1:8" ht="12.75">
      <c r="A70">
        <v>276</v>
      </c>
      <c r="B70" s="7"/>
      <c r="C70" s="5"/>
      <c r="D70" s="5"/>
      <c r="E70" s="5"/>
      <c r="F70" s="5"/>
      <c r="G70" s="6"/>
      <c r="H70" s="5"/>
    </row>
    <row r="71" spans="1:8" ht="12.75">
      <c r="A71">
        <v>275</v>
      </c>
      <c r="B71" s="7"/>
      <c r="C71" s="5"/>
      <c r="D71" s="5"/>
      <c r="E71" s="5"/>
      <c r="F71" s="5"/>
      <c r="G71" s="6"/>
      <c r="H71" s="5"/>
    </row>
    <row r="72" spans="1:8" ht="12.75">
      <c r="A72">
        <v>274</v>
      </c>
      <c r="B72" s="7"/>
      <c r="C72" s="5"/>
      <c r="D72" s="5"/>
      <c r="E72" s="5"/>
      <c r="F72" s="5"/>
      <c r="G72" s="6"/>
      <c r="H72" s="5"/>
    </row>
    <row r="73" spans="1:8" ht="12.75">
      <c r="A73">
        <v>273</v>
      </c>
      <c r="B73" s="7"/>
      <c r="C73" s="5"/>
      <c r="D73" s="5"/>
      <c r="E73" s="5"/>
      <c r="F73" s="5"/>
      <c r="G73" s="6"/>
      <c r="H73" s="5"/>
    </row>
    <row r="74" spans="1:8" ht="12.75">
      <c r="A74">
        <v>272</v>
      </c>
      <c r="B74" s="7"/>
      <c r="C74" s="5"/>
      <c r="D74" s="5"/>
      <c r="E74" s="5"/>
      <c r="F74" s="5"/>
      <c r="G74" s="6"/>
      <c r="H74" s="5"/>
    </row>
    <row r="75" spans="1:8" ht="12.75">
      <c r="A75">
        <v>271</v>
      </c>
      <c r="B75" s="7"/>
      <c r="C75" s="5"/>
      <c r="D75" s="5"/>
      <c r="E75" s="5"/>
      <c r="F75" s="5"/>
      <c r="G75" s="6"/>
      <c r="H75" s="5"/>
    </row>
    <row r="76" spans="1:8" ht="12.75">
      <c r="A76">
        <v>270</v>
      </c>
      <c r="B76" s="7"/>
      <c r="C76" s="5"/>
      <c r="D76" s="5"/>
      <c r="E76" s="5"/>
      <c r="F76" s="5"/>
      <c r="G76" s="6"/>
      <c r="H76" s="5"/>
    </row>
    <row r="77" spans="1:8" ht="12.75">
      <c r="A77">
        <v>269</v>
      </c>
      <c r="B77" s="7"/>
      <c r="C77" s="5"/>
      <c r="D77" s="5"/>
      <c r="E77" s="5"/>
      <c r="F77" s="5"/>
      <c r="G77" s="6"/>
      <c r="H77" s="5"/>
    </row>
    <row r="78" spans="1:8" ht="12.75">
      <c r="A78">
        <v>268</v>
      </c>
      <c r="B78" s="7"/>
      <c r="C78" s="5"/>
      <c r="D78" s="5"/>
      <c r="E78" s="5"/>
      <c r="F78" s="5"/>
      <c r="G78" s="6"/>
      <c r="H78" s="5"/>
    </row>
    <row r="79" spans="1:8" ht="12.75">
      <c r="A79">
        <v>267</v>
      </c>
      <c r="B79" s="7"/>
      <c r="C79" s="5"/>
      <c r="D79" s="5"/>
      <c r="E79" s="5"/>
      <c r="F79" s="5"/>
      <c r="G79" s="6"/>
      <c r="H79" s="5"/>
    </row>
    <row r="80" spans="1:8" ht="12.75">
      <c r="A80">
        <v>266</v>
      </c>
      <c r="B80" s="7"/>
      <c r="C80" s="5"/>
      <c r="D80" s="5"/>
      <c r="E80" s="5"/>
      <c r="F80" s="5"/>
      <c r="G80" s="6"/>
      <c r="H80" s="5"/>
    </row>
    <row r="81" spans="1:8" ht="12.75">
      <c r="A81">
        <v>265</v>
      </c>
      <c r="B81" s="7"/>
      <c r="C81" s="5"/>
      <c r="D81" s="5"/>
      <c r="E81" s="5"/>
      <c r="F81" s="5"/>
      <c r="G81" s="6"/>
      <c r="H81" s="5"/>
    </row>
    <row r="82" spans="1:8" ht="12.75">
      <c r="A82">
        <v>264</v>
      </c>
      <c r="B82" s="7"/>
      <c r="C82" s="5"/>
      <c r="D82" s="5"/>
      <c r="E82" s="5"/>
      <c r="F82" s="5"/>
      <c r="G82" s="6"/>
      <c r="H82" s="5"/>
    </row>
    <row r="83" spans="1:8" ht="12.75">
      <c r="A83">
        <v>263</v>
      </c>
      <c r="B83" s="7"/>
      <c r="C83" s="5"/>
      <c r="D83" s="5"/>
      <c r="E83" s="5"/>
      <c r="F83" s="5"/>
      <c r="G83" s="6"/>
      <c r="H83" s="5"/>
    </row>
    <row r="84" spans="1:8" ht="12.75">
      <c r="A84">
        <v>262</v>
      </c>
      <c r="B84" s="7"/>
      <c r="C84" s="5"/>
      <c r="D84" s="5"/>
      <c r="E84" s="5"/>
      <c r="F84" s="5"/>
      <c r="G84" s="6"/>
      <c r="H84" s="5"/>
    </row>
    <row r="85" spans="1:8" ht="12.75">
      <c r="A85">
        <v>261</v>
      </c>
      <c r="B85" s="7"/>
      <c r="C85" s="5"/>
      <c r="D85" s="5"/>
      <c r="E85" s="5"/>
      <c r="F85" s="5"/>
      <c r="G85" s="6"/>
      <c r="H85" s="5"/>
    </row>
    <row r="86" spans="1:8" ht="12.75">
      <c r="A86">
        <v>260</v>
      </c>
      <c r="B86" s="7"/>
      <c r="C86" s="5"/>
      <c r="D86" s="5"/>
      <c r="E86" s="5"/>
      <c r="F86" s="5"/>
      <c r="G86" s="6"/>
      <c r="H86" s="5"/>
    </row>
    <row r="87" spans="1:8" ht="12.75">
      <c r="A87">
        <v>259</v>
      </c>
      <c r="B87" s="7"/>
      <c r="C87" s="5"/>
      <c r="D87" s="5"/>
      <c r="E87" s="5"/>
      <c r="F87" s="5"/>
      <c r="G87" s="6"/>
      <c r="H87" s="5"/>
    </row>
    <row r="88" spans="1:8" ht="12.75">
      <c r="A88">
        <v>258</v>
      </c>
      <c r="B88" s="7"/>
      <c r="C88" s="5"/>
      <c r="D88" s="5"/>
      <c r="E88" s="5"/>
      <c r="F88" s="5"/>
      <c r="G88" s="6"/>
      <c r="H88" s="5"/>
    </row>
    <row r="89" spans="1:8" ht="12.75">
      <c r="A89">
        <v>257</v>
      </c>
      <c r="B89" s="7"/>
      <c r="C89" s="5"/>
      <c r="D89" s="5"/>
      <c r="E89" s="5"/>
      <c r="F89" s="5"/>
      <c r="G89" s="6"/>
      <c r="H89" s="5"/>
    </row>
    <row r="90" spans="1:8" ht="12.75">
      <c r="A90">
        <v>256</v>
      </c>
      <c r="B90" s="7"/>
      <c r="C90" s="5"/>
      <c r="D90" s="5"/>
      <c r="E90" s="5"/>
      <c r="F90" s="5"/>
      <c r="G90" s="6"/>
      <c r="H90" s="5"/>
    </row>
    <row r="91" spans="1:8" ht="12.75">
      <c r="A91">
        <v>255</v>
      </c>
      <c r="B91" s="7"/>
      <c r="C91" s="5"/>
      <c r="D91" s="5"/>
      <c r="E91" s="5"/>
      <c r="F91" s="5"/>
      <c r="G91" s="6"/>
      <c r="H91" s="5"/>
    </row>
    <row r="92" spans="1:8" ht="12.75">
      <c r="A92">
        <v>254</v>
      </c>
      <c r="B92" s="7"/>
      <c r="C92" s="5"/>
      <c r="D92" s="5"/>
      <c r="E92" s="5"/>
      <c r="F92" s="5"/>
      <c r="G92" s="6"/>
      <c r="H92" s="5"/>
    </row>
    <row r="93" spans="1:8" ht="12.75">
      <c r="A93">
        <v>253</v>
      </c>
      <c r="B93" s="7"/>
      <c r="C93" s="5"/>
      <c r="D93" s="5"/>
      <c r="E93" s="5"/>
      <c r="F93" s="5"/>
      <c r="G93" s="6"/>
      <c r="H93" s="5"/>
    </row>
    <row r="94" spans="1:8" ht="12.75">
      <c r="A94">
        <v>252</v>
      </c>
      <c r="B94" s="7"/>
      <c r="C94" s="5"/>
      <c r="D94" s="5"/>
      <c r="E94" s="5"/>
      <c r="F94" s="5"/>
      <c r="G94" s="6"/>
      <c r="H94" s="5"/>
    </row>
    <row r="95" spans="1:8" ht="12.75">
      <c r="A95">
        <v>251</v>
      </c>
      <c r="B95" s="7"/>
      <c r="C95" s="5"/>
      <c r="D95" s="5"/>
      <c r="E95" s="5"/>
      <c r="F95" s="5"/>
      <c r="G95" s="6"/>
      <c r="H95" s="5"/>
    </row>
    <row r="96" spans="1:8" ht="12.75">
      <c r="A96">
        <v>250</v>
      </c>
      <c r="B96" s="7"/>
      <c r="C96" s="5"/>
      <c r="D96" s="5"/>
      <c r="E96" s="5"/>
      <c r="F96" s="5"/>
      <c r="G96" s="6"/>
      <c r="H96" s="5"/>
    </row>
    <row r="97" spans="1:8" ht="12.75">
      <c r="A97">
        <v>249</v>
      </c>
      <c r="B97" s="7"/>
      <c r="C97" s="5"/>
      <c r="D97" s="5"/>
      <c r="E97" s="5"/>
      <c r="F97" s="5"/>
      <c r="G97" s="6"/>
      <c r="H97" s="5"/>
    </row>
    <row r="98" spans="1:8" ht="12.75">
      <c r="A98">
        <v>248</v>
      </c>
      <c r="B98" s="7"/>
      <c r="C98" s="5"/>
      <c r="D98" s="5"/>
      <c r="E98" s="5"/>
      <c r="F98" s="5"/>
      <c r="G98" s="6"/>
      <c r="H98" s="5"/>
    </row>
    <row r="99" spans="1:8" ht="12.75">
      <c r="A99">
        <v>247</v>
      </c>
      <c r="B99" s="7"/>
      <c r="C99" s="5"/>
      <c r="D99" s="5"/>
      <c r="E99" s="5"/>
      <c r="F99" s="5"/>
      <c r="G99" s="6"/>
      <c r="H99" s="5"/>
    </row>
    <row r="100" spans="1:8" ht="12.75">
      <c r="A100">
        <v>246</v>
      </c>
      <c r="B100" s="7"/>
      <c r="C100" s="5"/>
      <c r="D100" s="5"/>
      <c r="E100" s="5"/>
      <c r="F100" s="5"/>
      <c r="G100" s="6"/>
      <c r="H100" s="5"/>
    </row>
    <row r="101" spans="1:8" ht="12.75">
      <c r="A101">
        <v>245</v>
      </c>
      <c r="B101" s="7"/>
      <c r="C101" s="5"/>
      <c r="D101" s="5"/>
      <c r="E101" s="5"/>
      <c r="F101" s="5"/>
      <c r="G101" s="6"/>
      <c r="H101" s="5"/>
    </row>
    <row r="102" spans="1:8" ht="12.75">
      <c r="A102">
        <v>244</v>
      </c>
      <c r="B102" s="7"/>
      <c r="C102" s="5"/>
      <c r="D102" s="5"/>
      <c r="E102" s="5"/>
      <c r="F102" s="5"/>
      <c r="G102" s="6"/>
      <c r="H102" s="5"/>
    </row>
    <row r="103" spans="1:8" ht="12.75">
      <c r="A103">
        <v>243</v>
      </c>
      <c r="B103" s="7"/>
      <c r="C103" s="5"/>
      <c r="D103" s="5"/>
      <c r="E103" s="5"/>
      <c r="F103" s="5"/>
      <c r="G103" s="6"/>
      <c r="H103" s="5"/>
    </row>
    <row r="104" spans="1:8" ht="12.75">
      <c r="A104">
        <v>242</v>
      </c>
      <c r="B104" s="7"/>
      <c r="C104" s="5"/>
      <c r="D104" s="5"/>
      <c r="E104" s="5"/>
      <c r="F104" s="5"/>
      <c r="G104" s="6"/>
      <c r="H104" s="5"/>
    </row>
    <row r="105" spans="1:8" ht="12.75">
      <c r="A105">
        <v>241</v>
      </c>
      <c r="B105" s="7"/>
      <c r="C105" s="5"/>
      <c r="D105" s="5"/>
      <c r="E105" s="5"/>
      <c r="F105" s="5"/>
      <c r="G105" s="6"/>
      <c r="H105" s="5"/>
    </row>
    <row r="106" spans="1:8" ht="12.75">
      <c r="A106">
        <v>240</v>
      </c>
      <c r="B106" s="7"/>
      <c r="C106" s="5"/>
      <c r="D106" s="5"/>
      <c r="E106" s="5"/>
      <c r="F106" s="5"/>
      <c r="G106" s="6"/>
      <c r="H106" s="5"/>
    </row>
    <row r="107" spans="1:8" ht="12.75">
      <c r="A107">
        <v>239</v>
      </c>
      <c r="B107" s="7"/>
      <c r="C107" s="5"/>
      <c r="D107" s="5"/>
      <c r="E107" s="5"/>
      <c r="F107" s="5"/>
      <c r="G107" s="6"/>
      <c r="H107" s="5"/>
    </row>
    <row r="108" spans="1:8" ht="12.75">
      <c r="A108">
        <v>238</v>
      </c>
      <c r="B108" s="7"/>
      <c r="C108" s="5"/>
      <c r="D108" s="5"/>
      <c r="E108" s="5"/>
      <c r="F108" s="5"/>
      <c r="G108" s="6"/>
      <c r="H108" s="5"/>
    </row>
    <row r="109" spans="1:8" ht="12.75">
      <c r="A109">
        <v>237</v>
      </c>
      <c r="B109" s="7"/>
      <c r="C109" s="5"/>
      <c r="D109" s="5"/>
      <c r="E109" s="5"/>
      <c r="F109" s="5"/>
      <c r="G109" s="6"/>
      <c r="H109" s="5"/>
    </row>
    <row r="110" spans="1:8" ht="12.75">
      <c r="A110">
        <v>236</v>
      </c>
      <c r="B110" s="7"/>
      <c r="C110" s="5"/>
      <c r="D110" s="5"/>
      <c r="E110" s="5"/>
      <c r="F110" s="5"/>
      <c r="G110" s="6"/>
      <c r="H110" s="5"/>
    </row>
    <row r="111" spans="1:8" ht="12.75">
      <c r="A111">
        <v>235</v>
      </c>
      <c r="B111" s="7"/>
      <c r="C111" s="5"/>
      <c r="D111" s="5"/>
      <c r="E111" s="5"/>
      <c r="F111" s="5"/>
      <c r="G111" s="6"/>
      <c r="H111" s="5"/>
    </row>
    <row r="112" spans="1:8" ht="12.75">
      <c r="A112">
        <v>234</v>
      </c>
      <c r="B112" s="7"/>
      <c r="C112" s="5"/>
      <c r="D112" s="5"/>
      <c r="E112" s="5"/>
      <c r="F112" s="5"/>
      <c r="G112" s="6"/>
      <c r="H112" s="5"/>
    </row>
    <row r="113" spans="1:8" ht="12.75">
      <c r="A113">
        <v>233</v>
      </c>
      <c r="B113" s="7"/>
      <c r="C113" s="5"/>
      <c r="D113" s="5"/>
      <c r="E113" s="5"/>
      <c r="F113" s="5"/>
      <c r="G113" s="6"/>
      <c r="H113" s="5"/>
    </row>
    <row r="114" spans="1:8" ht="12.75">
      <c r="A114">
        <v>232</v>
      </c>
      <c r="B114" s="7"/>
      <c r="C114" s="5"/>
      <c r="D114" s="5"/>
      <c r="E114" s="5"/>
      <c r="F114" s="5"/>
      <c r="G114" s="6"/>
      <c r="H114" s="5"/>
    </row>
    <row r="115" spans="1:8" ht="12.75">
      <c r="A115">
        <v>231</v>
      </c>
      <c r="B115" s="7"/>
      <c r="C115" s="5"/>
      <c r="D115" s="5"/>
      <c r="E115" s="5"/>
      <c r="F115" s="5"/>
      <c r="G115" s="6"/>
      <c r="H115" s="5"/>
    </row>
    <row r="116" spans="1:8" ht="12.75">
      <c r="A116">
        <v>230</v>
      </c>
      <c r="B116" s="7"/>
      <c r="C116" s="5"/>
      <c r="D116" s="5"/>
      <c r="E116" s="5"/>
      <c r="F116" s="5"/>
      <c r="G116" s="6"/>
      <c r="H116" s="5"/>
    </row>
    <row r="117" spans="1:8" ht="12.75">
      <c r="A117">
        <v>229</v>
      </c>
      <c r="B117" s="7"/>
      <c r="C117" s="5"/>
      <c r="D117" s="5"/>
      <c r="E117" s="5"/>
      <c r="F117" s="5"/>
      <c r="G117" s="6"/>
      <c r="H117" s="5"/>
    </row>
    <row r="118" spans="1:8" ht="12.75">
      <c r="A118">
        <v>228</v>
      </c>
      <c r="B118" s="7"/>
      <c r="C118" s="5"/>
      <c r="D118" s="5"/>
      <c r="E118" s="5"/>
      <c r="F118" s="5"/>
      <c r="G118" s="6"/>
      <c r="H118" s="5"/>
    </row>
    <row r="119" spans="1:8" ht="12.75">
      <c r="A119">
        <v>227</v>
      </c>
      <c r="B119" s="7"/>
      <c r="C119" s="5"/>
      <c r="D119" s="5"/>
      <c r="E119" s="5"/>
      <c r="F119" s="5"/>
      <c r="G119" s="6"/>
      <c r="H119" s="5"/>
    </row>
    <row r="120" spans="1:8" ht="12.75">
      <c r="A120">
        <v>226</v>
      </c>
      <c r="B120" s="7"/>
      <c r="C120" s="5"/>
      <c r="D120" s="5"/>
      <c r="E120" s="5"/>
      <c r="F120" s="5"/>
      <c r="G120" s="6"/>
      <c r="H120" s="5"/>
    </row>
    <row r="121" spans="1:8" ht="12.75">
      <c r="A121">
        <v>225</v>
      </c>
      <c r="B121" s="7"/>
      <c r="C121" s="5"/>
      <c r="D121" s="5"/>
      <c r="E121" s="5"/>
      <c r="F121" s="5"/>
      <c r="G121" s="6"/>
      <c r="H121" s="5"/>
    </row>
    <row r="122" spans="1:8" ht="12.75">
      <c r="A122">
        <v>224</v>
      </c>
      <c r="B122" s="7"/>
      <c r="C122" s="5"/>
      <c r="D122" s="5"/>
      <c r="E122" s="5"/>
      <c r="F122" s="5"/>
      <c r="G122" s="6"/>
      <c r="H122" s="5"/>
    </row>
    <row r="123" spans="1:8" ht="12.75">
      <c r="A123">
        <v>223</v>
      </c>
      <c r="B123" s="7"/>
      <c r="C123" s="5"/>
      <c r="D123" s="5"/>
      <c r="E123" s="5"/>
      <c r="F123" s="5"/>
      <c r="G123" s="6"/>
      <c r="H123" s="5"/>
    </row>
    <row r="124" spans="1:8" ht="12.75">
      <c r="A124">
        <v>222</v>
      </c>
      <c r="B124" s="7"/>
      <c r="C124" s="5"/>
      <c r="D124" s="5"/>
      <c r="E124" s="5"/>
      <c r="F124" s="5"/>
      <c r="G124" s="6"/>
      <c r="H124" s="5"/>
    </row>
    <row r="125" spans="1:8" ht="12.75">
      <c r="A125">
        <v>221</v>
      </c>
      <c r="B125" s="7"/>
      <c r="C125" s="5"/>
      <c r="D125" s="5"/>
      <c r="E125" s="5"/>
      <c r="F125" s="5"/>
      <c r="G125" s="6"/>
      <c r="H125" s="5"/>
    </row>
    <row r="126" spans="1:8" ht="12.75">
      <c r="A126">
        <v>220</v>
      </c>
      <c r="B126" s="7"/>
      <c r="C126" s="5"/>
      <c r="D126" s="5"/>
      <c r="E126" s="5"/>
      <c r="F126" s="5"/>
      <c r="G126" s="6"/>
      <c r="H126" s="5"/>
    </row>
    <row r="127" spans="1:8" ht="12.75">
      <c r="A127">
        <v>219</v>
      </c>
      <c r="B127" s="7"/>
      <c r="C127" s="5"/>
      <c r="D127" s="5"/>
      <c r="E127" s="5"/>
      <c r="F127" s="5"/>
      <c r="G127" s="6"/>
      <c r="H127" s="5"/>
    </row>
    <row r="128" spans="1:8" ht="12.75">
      <c r="A128">
        <v>218</v>
      </c>
      <c r="B128" s="7"/>
      <c r="C128" s="5"/>
      <c r="D128" s="5"/>
      <c r="E128" s="5"/>
      <c r="F128" s="5"/>
      <c r="G128" s="6"/>
      <c r="H128" s="5"/>
    </row>
    <row r="129" spans="1:8" ht="12.75">
      <c r="A129">
        <v>217</v>
      </c>
      <c r="B129" s="7"/>
      <c r="C129" s="5"/>
      <c r="D129" s="5"/>
      <c r="E129" s="5"/>
      <c r="F129" s="5"/>
      <c r="G129" s="6"/>
      <c r="H129" s="5"/>
    </row>
    <row r="130" spans="1:8" ht="12.75">
      <c r="A130">
        <v>216</v>
      </c>
      <c r="B130" s="7"/>
      <c r="C130" s="5"/>
      <c r="D130" s="5"/>
      <c r="E130" s="5"/>
      <c r="F130" s="5"/>
      <c r="G130" s="6"/>
      <c r="H130" s="5"/>
    </row>
    <row r="131" spans="1:8" ht="12.75">
      <c r="A131">
        <v>215</v>
      </c>
      <c r="B131" s="7"/>
      <c r="C131" s="5"/>
      <c r="D131" s="5"/>
      <c r="E131" s="5"/>
      <c r="F131" s="5"/>
      <c r="G131" s="6"/>
      <c r="H131" s="5"/>
    </row>
    <row r="132" spans="1:8" ht="12.75">
      <c r="A132">
        <v>214</v>
      </c>
      <c r="B132" s="7"/>
      <c r="C132" s="5"/>
      <c r="D132" s="5"/>
      <c r="E132" s="5"/>
      <c r="F132" s="5"/>
      <c r="G132" s="6"/>
      <c r="H132" s="5"/>
    </row>
    <row r="133" spans="1:8" ht="12.75">
      <c r="A133">
        <v>213</v>
      </c>
      <c r="B133" s="7"/>
      <c r="C133" s="5"/>
      <c r="D133" s="5"/>
      <c r="E133" s="5"/>
      <c r="F133" s="5"/>
      <c r="G133" s="6"/>
      <c r="H133" s="5"/>
    </row>
    <row r="134" spans="1:8" ht="12.75">
      <c r="A134">
        <v>212</v>
      </c>
      <c r="B134" s="7"/>
      <c r="C134" s="5"/>
      <c r="D134" s="5"/>
      <c r="E134" s="5"/>
      <c r="F134" s="5"/>
      <c r="G134" s="6"/>
      <c r="H134" s="5"/>
    </row>
    <row r="135" spans="1:8" ht="12.75">
      <c r="A135">
        <v>211</v>
      </c>
      <c r="B135" s="7"/>
      <c r="C135" s="5"/>
      <c r="D135" s="5"/>
      <c r="E135" s="5"/>
      <c r="F135" s="5"/>
      <c r="G135" s="6"/>
      <c r="H135" s="5"/>
    </row>
    <row r="136" spans="1:8" ht="12.75">
      <c r="A136">
        <v>210</v>
      </c>
      <c r="B136" s="7"/>
      <c r="C136" s="5"/>
      <c r="D136" s="5"/>
      <c r="E136" s="5"/>
      <c r="F136" s="5"/>
      <c r="G136" s="6"/>
      <c r="H136" s="5"/>
    </row>
    <row r="137" spans="1:8" ht="12.75">
      <c r="A137">
        <v>209</v>
      </c>
      <c r="B137" s="7"/>
      <c r="C137" s="5"/>
      <c r="D137" s="5"/>
      <c r="E137" s="5"/>
      <c r="F137" s="5"/>
      <c r="G137" s="6"/>
      <c r="H137" s="5"/>
    </row>
    <row r="138" spans="1:8" ht="12.75">
      <c r="A138">
        <v>208</v>
      </c>
      <c r="B138" s="7"/>
      <c r="C138" s="5"/>
      <c r="D138" s="5"/>
      <c r="E138" s="5"/>
      <c r="F138" s="5"/>
      <c r="G138" s="6"/>
      <c r="H138" s="5"/>
    </row>
    <row r="139" spans="1:8" ht="12.75">
      <c r="A139">
        <v>207</v>
      </c>
      <c r="B139" s="7"/>
      <c r="C139" s="5"/>
      <c r="D139" s="5"/>
      <c r="E139" s="5"/>
      <c r="F139" s="5"/>
      <c r="G139" s="6"/>
      <c r="H139" s="5"/>
    </row>
    <row r="140" spans="1:8" ht="12.75">
      <c r="A140">
        <v>206</v>
      </c>
      <c r="B140" s="7"/>
      <c r="C140" s="5"/>
      <c r="D140" s="5"/>
      <c r="E140" s="5"/>
      <c r="F140" s="5"/>
      <c r="G140" s="6"/>
      <c r="H140" s="5"/>
    </row>
    <row r="141" spans="1:8" ht="12.75">
      <c r="A141">
        <v>205</v>
      </c>
      <c r="B141" s="7"/>
      <c r="C141" s="5"/>
      <c r="D141" s="5"/>
      <c r="E141" s="5"/>
      <c r="F141" s="5"/>
      <c r="G141" s="6"/>
      <c r="H141" s="5"/>
    </row>
    <row r="142" spans="1:8" ht="12.75">
      <c r="A142">
        <v>204</v>
      </c>
      <c r="B142" s="7"/>
      <c r="C142" s="5"/>
      <c r="D142" s="5"/>
      <c r="E142" s="5"/>
      <c r="F142" s="5"/>
      <c r="G142" s="6"/>
      <c r="H142" s="5"/>
    </row>
    <row r="143" spans="1:8" ht="12.75">
      <c r="A143">
        <v>203</v>
      </c>
      <c r="B143" s="7"/>
      <c r="C143" s="5"/>
      <c r="D143" s="5"/>
      <c r="E143" s="5"/>
      <c r="F143" s="5"/>
      <c r="G143" s="6"/>
      <c r="H143" s="5"/>
    </row>
    <row r="144" spans="1:8" ht="12.75">
      <c r="A144">
        <v>202</v>
      </c>
      <c r="B144" s="7"/>
      <c r="C144" s="5"/>
      <c r="D144" s="5"/>
      <c r="E144" s="5"/>
      <c r="F144" s="5"/>
      <c r="G144" s="6"/>
      <c r="H144" s="5"/>
    </row>
    <row r="145" spans="1:8" ht="12.75">
      <c r="A145">
        <v>201</v>
      </c>
      <c r="B145" s="7"/>
      <c r="C145" s="5"/>
      <c r="D145" s="5"/>
      <c r="E145" s="5"/>
      <c r="F145" s="5"/>
      <c r="G145" s="6"/>
      <c r="H145" s="5"/>
    </row>
    <row r="146" spans="1:8" ht="12.75">
      <c r="A146">
        <v>200</v>
      </c>
      <c r="B146" s="7"/>
      <c r="C146" s="5"/>
      <c r="D146" s="5"/>
      <c r="E146" s="5"/>
      <c r="F146" s="5"/>
      <c r="G146" s="6"/>
      <c r="H146" s="5"/>
    </row>
    <row r="147" spans="1:8" ht="12.75">
      <c r="A147">
        <v>199</v>
      </c>
      <c r="B147" s="7"/>
      <c r="C147" s="5"/>
      <c r="D147" s="5"/>
      <c r="E147" s="5"/>
      <c r="F147" s="5"/>
      <c r="G147" s="6"/>
      <c r="H147" s="5"/>
    </row>
    <row r="148" spans="1:8" ht="12.75">
      <c r="A148">
        <v>198</v>
      </c>
      <c r="B148" s="7"/>
      <c r="C148" s="5"/>
      <c r="D148" s="5"/>
      <c r="E148" s="5"/>
      <c r="F148" s="5"/>
      <c r="G148" s="6"/>
      <c r="H148" s="5"/>
    </row>
    <row r="149" spans="1:8" ht="12.75">
      <c r="A149">
        <v>197</v>
      </c>
      <c r="B149" s="7"/>
      <c r="C149" s="5"/>
      <c r="D149" s="5"/>
      <c r="E149" s="5"/>
      <c r="F149" s="5"/>
      <c r="G149" s="6"/>
      <c r="H149" s="5"/>
    </row>
    <row r="150" spans="1:8" ht="12.75">
      <c r="A150">
        <v>196</v>
      </c>
      <c r="B150" s="7"/>
      <c r="C150" s="5"/>
      <c r="D150" s="5"/>
      <c r="E150" s="5"/>
      <c r="F150" s="5"/>
      <c r="G150" s="6"/>
      <c r="H150" s="5"/>
    </row>
    <row r="151" spans="1:8" ht="12.75">
      <c r="A151">
        <v>195</v>
      </c>
      <c r="B151" s="7"/>
      <c r="C151" s="5"/>
      <c r="D151" s="5"/>
      <c r="E151" s="5"/>
      <c r="F151" s="5"/>
      <c r="G151" s="6"/>
      <c r="H151" s="5"/>
    </row>
    <row r="152" spans="1:8" ht="12.75">
      <c r="A152">
        <v>194</v>
      </c>
      <c r="B152" s="7"/>
      <c r="C152" s="5"/>
      <c r="D152" s="5"/>
      <c r="E152" s="5"/>
      <c r="F152" s="5"/>
      <c r="G152" s="6"/>
      <c r="H152" s="5"/>
    </row>
    <row r="153" spans="1:8" ht="12.75">
      <c r="A153">
        <v>193</v>
      </c>
      <c r="B153" s="7"/>
      <c r="C153" s="5"/>
      <c r="D153" s="5"/>
      <c r="E153" s="5"/>
      <c r="F153" s="5"/>
      <c r="G153" s="6"/>
      <c r="H153" s="5"/>
    </row>
    <row r="154" spans="1:8" ht="12.75">
      <c r="A154">
        <v>192</v>
      </c>
      <c r="B154" s="7"/>
      <c r="C154" s="5"/>
      <c r="D154" s="5"/>
      <c r="E154" s="5"/>
      <c r="F154" s="5"/>
      <c r="G154" s="6"/>
      <c r="H154" s="5"/>
    </row>
    <row r="155" spans="1:8" ht="12.75">
      <c r="A155">
        <v>191</v>
      </c>
      <c r="B155" s="7"/>
      <c r="C155" s="5"/>
      <c r="D155" s="5"/>
      <c r="E155" s="5"/>
      <c r="F155" s="5"/>
      <c r="G155" s="6"/>
      <c r="H155" s="5"/>
    </row>
    <row r="156" spans="1:8" ht="12.75">
      <c r="A156">
        <v>190</v>
      </c>
      <c r="B156" s="7"/>
      <c r="C156" s="5"/>
      <c r="D156" s="5"/>
      <c r="E156" s="5"/>
      <c r="F156" s="5"/>
      <c r="G156" s="6"/>
      <c r="H156" s="5"/>
    </row>
    <row r="157" spans="1:8" ht="12.75">
      <c r="A157">
        <v>189</v>
      </c>
      <c r="B157" s="7"/>
      <c r="C157" s="5"/>
      <c r="D157" s="5"/>
      <c r="E157" s="5"/>
      <c r="F157" s="5"/>
      <c r="G157" s="6"/>
      <c r="H157" s="5"/>
    </row>
    <row r="158" spans="1:8" ht="12.75">
      <c r="A158">
        <v>188</v>
      </c>
      <c r="B158" s="7"/>
      <c r="C158" s="5"/>
      <c r="D158" s="5"/>
      <c r="E158" s="5"/>
      <c r="F158" s="5"/>
      <c r="G158" s="6"/>
      <c r="H158" s="5"/>
    </row>
    <row r="159" spans="1:8" ht="12.75">
      <c r="A159">
        <v>187</v>
      </c>
      <c r="B159" s="7"/>
      <c r="C159" s="5"/>
      <c r="D159" s="5"/>
      <c r="E159" s="5"/>
      <c r="F159" s="5"/>
      <c r="G159" s="6"/>
      <c r="H159" s="5"/>
    </row>
    <row r="160" spans="1:8" ht="12.75">
      <c r="A160">
        <v>186</v>
      </c>
      <c r="B160" s="7"/>
      <c r="C160" s="5"/>
      <c r="D160" s="5"/>
      <c r="E160" s="5"/>
      <c r="F160" s="5"/>
      <c r="G160" s="6"/>
      <c r="H160" s="5"/>
    </row>
    <row r="161" spans="1:8" ht="12.75">
      <c r="A161">
        <v>185</v>
      </c>
      <c r="B161" s="7"/>
      <c r="C161" s="5"/>
      <c r="D161" s="5"/>
      <c r="E161" s="5"/>
      <c r="F161" s="5"/>
      <c r="G161" s="6"/>
      <c r="H161" s="5"/>
    </row>
    <row r="162" spans="1:8" ht="12.75">
      <c r="A162">
        <v>184</v>
      </c>
      <c r="B162" s="7"/>
      <c r="C162" s="5"/>
      <c r="D162" s="5"/>
      <c r="E162" s="5"/>
      <c r="F162" s="5"/>
      <c r="G162" s="6"/>
      <c r="H162" s="5"/>
    </row>
    <row r="163" spans="1:8" ht="12.75">
      <c r="A163">
        <v>183</v>
      </c>
      <c r="B163" s="7"/>
      <c r="C163" s="5"/>
      <c r="D163" s="5"/>
      <c r="E163" s="5"/>
      <c r="F163" s="5"/>
      <c r="G163" s="6"/>
      <c r="H163" s="5"/>
    </row>
    <row r="164" spans="1:8" ht="12.75">
      <c r="A164">
        <v>182</v>
      </c>
      <c r="B164" s="7"/>
      <c r="C164" s="5"/>
      <c r="D164" s="5"/>
      <c r="E164" s="5"/>
      <c r="F164" s="5"/>
      <c r="G164" s="6"/>
      <c r="H164" s="5"/>
    </row>
    <row r="165" spans="1:8" ht="12.75">
      <c r="A165">
        <v>181</v>
      </c>
      <c r="B165" s="7"/>
      <c r="C165" s="5"/>
      <c r="D165" s="5"/>
      <c r="E165" s="5"/>
      <c r="F165" s="5"/>
      <c r="G165" s="6"/>
      <c r="H165" s="5"/>
    </row>
    <row r="166" spans="1:8" ht="12.75">
      <c r="A166">
        <v>180</v>
      </c>
      <c r="B166" s="7"/>
      <c r="C166" s="5"/>
      <c r="D166" s="5"/>
      <c r="E166" s="5"/>
      <c r="F166" s="5"/>
      <c r="G166" s="6"/>
      <c r="H166" s="5"/>
    </row>
    <row r="167" spans="1:8" ht="12.75">
      <c r="A167">
        <v>179</v>
      </c>
      <c r="B167" s="7"/>
      <c r="C167" s="5"/>
      <c r="D167" s="5"/>
      <c r="E167" s="5"/>
      <c r="F167" s="5"/>
      <c r="G167" s="6"/>
      <c r="H167" s="5"/>
    </row>
    <row r="168" spans="1:8" ht="12.75">
      <c r="A168">
        <v>178</v>
      </c>
      <c r="B168" s="7"/>
      <c r="C168" s="5"/>
      <c r="D168" s="5"/>
      <c r="E168" s="5"/>
      <c r="F168" s="5"/>
      <c r="G168" s="6"/>
      <c r="H168" s="5"/>
    </row>
    <row r="169" spans="1:8" ht="12.75">
      <c r="A169">
        <v>177</v>
      </c>
      <c r="B169" s="7"/>
      <c r="C169" s="5"/>
      <c r="D169" s="5"/>
      <c r="E169" s="5"/>
      <c r="F169" s="5"/>
      <c r="G169" s="6"/>
      <c r="H169" s="5"/>
    </row>
    <row r="170" spans="1:8" ht="12.75">
      <c r="A170">
        <v>176</v>
      </c>
      <c r="B170" s="7"/>
      <c r="C170" s="5"/>
      <c r="D170" s="5"/>
      <c r="E170" s="5"/>
      <c r="F170" s="5"/>
      <c r="G170" s="6"/>
      <c r="H170" s="5"/>
    </row>
    <row r="171" spans="1:8" ht="12.75">
      <c r="A171">
        <v>175</v>
      </c>
      <c r="B171" s="7"/>
      <c r="C171" s="5"/>
      <c r="D171" s="5"/>
      <c r="E171" s="5"/>
      <c r="F171" s="5"/>
      <c r="G171" s="6"/>
      <c r="H171" s="5"/>
    </row>
    <row r="172" spans="1:8" ht="12.75">
      <c r="A172">
        <v>174</v>
      </c>
      <c r="B172" s="7"/>
      <c r="C172" s="5"/>
      <c r="D172" s="5"/>
      <c r="E172" s="5"/>
      <c r="F172" s="5"/>
      <c r="G172" s="6"/>
      <c r="H172" s="5"/>
    </row>
    <row r="173" spans="1:8" ht="12.75">
      <c r="A173">
        <v>173</v>
      </c>
      <c r="B173" s="7"/>
      <c r="C173" s="5"/>
      <c r="D173" s="5"/>
      <c r="E173" s="5"/>
      <c r="F173" s="5"/>
      <c r="G173" s="6"/>
      <c r="H173" s="5"/>
    </row>
    <row r="174" spans="1:8" ht="12.75">
      <c r="A174">
        <v>172</v>
      </c>
      <c r="B174" s="7"/>
      <c r="C174" s="5"/>
      <c r="D174" s="5"/>
      <c r="E174" s="5"/>
      <c r="F174" s="5"/>
      <c r="G174" s="6"/>
      <c r="H174" s="5"/>
    </row>
    <row r="175" spans="1:8" ht="12.75">
      <c r="A175">
        <v>171</v>
      </c>
      <c r="B175" s="7"/>
      <c r="C175" s="5"/>
      <c r="D175" s="5"/>
      <c r="E175" s="5"/>
      <c r="F175" s="5"/>
      <c r="G175" s="6"/>
      <c r="H175" s="5"/>
    </row>
    <row r="176" spans="1:8" ht="12.75">
      <c r="A176">
        <v>170</v>
      </c>
      <c r="B176" s="7"/>
      <c r="C176" s="5"/>
      <c r="D176" s="5"/>
      <c r="E176" s="5"/>
      <c r="F176" s="5"/>
      <c r="G176" s="6"/>
      <c r="H176" s="5"/>
    </row>
    <row r="177" spans="1:8" ht="12.75">
      <c r="A177">
        <v>169</v>
      </c>
      <c r="B177" s="7"/>
      <c r="C177" s="5"/>
      <c r="D177" s="5"/>
      <c r="E177" s="5"/>
      <c r="F177" s="5"/>
      <c r="G177" s="6"/>
      <c r="H177" s="5"/>
    </row>
    <row r="178" spans="1:8" ht="12.75">
      <c r="A178">
        <v>168</v>
      </c>
      <c r="B178" s="7"/>
      <c r="C178" s="5"/>
      <c r="D178" s="5"/>
      <c r="E178" s="5"/>
      <c r="F178" s="5"/>
      <c r="G178" s="6"/>
      <c r="H178" s="5"/>
    </row>
    <row r="179" spans="1:8" ht="12.75">
      <c r="A179">
        <v>167</v>
      </c>
      <c r="B179" s="7"/>
      <c r="C179" s="5"/>
      <c r="D179" s="5"/>
      <c r="E179" s="5"/>
      <c r="F179" s="5"/>
      <c r="G179" s="6"/>
      <c r="H179" s="5"/>
    </row>
    <row r="180" spans="1:8" ht="12.75">
      <c r="A180">
        <v>166</v>
      </c>
      <c r="B180" s="7"/>
      <c r="C180" s="5"/>
      <c r="D180" s="5"/>
      <c r="E180" s="5"/>
      <c r="F180" s="5"/>
      <c r="G180" s="6"/>
      <c r="H180" s="5"/>
    </row>
    <row r="181" spans="1:8" ht="12.75">
      <c r="A181">
        <v>165</v>
      </c>
      <c r="B181" s="7"/>
      <c r="C181" s="5"/>
      <c r="D181" s="5"/>
      <c r="E181" s="5"/>
      <c r="F181" s="5"/>
      <c r="G181" s="6"/>
      <c r="H181" s="5"/>
    </row>
    <row r="182" spans="1:8" ht="12.75">
      <c r="A182">
        <v>164</v>
      </c>
      <c r="B182" s="7"/>
      <c r="C182" s="5"/>
      <c r="D182" s="5"/>
      <c r="E182" s="5"/>
      <c r="F182" s="5"/>
      <c r="G182" s="6"/>
      <c r="H182" s="5"/>
    </row>
    <row r="183" spans="1:8" ht="12.75">
      <c r="A183">
        <v>163</v>
      </c>
      <c r="B183" s="7"/>
      <c r="C183" s="5"/>
      <c r="D183" s="5"/>
      <c r="E183" s="5"/>
      <c r="F183" s="5"/>
      <c r="G183" s="6"/>
      <c r="H183" s="5"/>
    </row>
    <row r="184" spans="1:8" ht="12.75">
      <c r="A184">
        <v>162</v>
      </c>
      <c r="B184" s="7"/>
      <c r="C184" s="5"/>
      <c r="D184" s="5"/>
      <c r="E184" s="5"/>
      <c r="F184" s="5"/>
      <c r="G184" s="6"/>
      <c r="H184" s="5"/>
    </row>
    <row r="185" spans="1:8" ht="12.75">
      <c r="A185">
        <v>161</v>
      </c>
      <c r="B185" s="7"/>
      <c r="C185" s="5"/>
      <c r="D185" s="5"/>
      <c r="E185" s="5"/>
      <c r="F185" s="5"/>
      <c r="G185" s="6"/>
      <c r="H185" s="5"/>
    </row>
    <row r="186" spans="1:8" ht="12.75">
      <c r="A186">
        <v>160</v>
      </c>
      <c r="B186" s="7"/>
      <c r="C186" s="5"/>
      <c r="D186" s="5"/>
      <c r="E186" s="5"/>
      <c r="F186" s="5"/>
      <c r="G186" s="6"/>
      <c r="H186" s="5"/>
    </row>
    <row r="187" spans="1:8" ht="12.75">
      <c r="A187">
        <v>159</v>
      </c>
      <c r="B187" s="7"/>
      <c r="C187" s="5"/>
      <c r="D187" s="5"/>
      <c r="E187" s="5"/>
      <c r="F187" s="5"/>
      <c r="G187" s="6"/>
      <c r="H187" s="5"/>
    </row>
    <row r="188" spans="1:8" ht="12.75">
      <c r="A188">
        <v>158</v>
      </c>
      <c r="B188" s="7"/>
      <c r="C188" s="5"/>
      <c r="D188" s="5"/>
      <c r="E188" s="5"/>
      <c r="F188" s="5"/>
      <c r="G188" s="6"/>
      <c r="H188" s="5"/>
    </row>
    <row r="189" spans="1:8" ht="12.75">
      <c r="A189">
        <v>157</v>
      </c>
      <c r="B189" s="7"/>
      <c r="C189" s="5"/>
      <c r="D189" s="5"/>
      <c r="E189" s="5"/>
      <c r="F189" s="5"/>
      <c r="G189" s="6"/>
      <c r="H189" s="5"/>
    </row>
    <row r="190" spans="1:8" ht="12.75">
      <c r="A190">
        <v>156</v>
      </c>
      <c r="B190" s="7"/>
      <c r="C190" s="5"/>
      <c r="D190" s="5"/>
      <c r="E190" s="5"/>
      <c r="F190" s="5"/>
      <c r="G190" s="6"/>
      <c r="H190" s="5"/>
    </row>
    <row r="191" spans="1:8" ht="12.75">
      <c r="A191">
        <v>155</v>
      </c>
      <c r="B191" s="7"/>
      <c r="C191" s="5"/>
      <c r="D191" s="5"/>
      <c r="E191" s="5"/>
      <c r="F191" s="5"/>
      <c r="G191" s="6"/>
      <c r="H191" s="5"/>
    </row>
    <row r="192" spans="1:8" ht="12.75">
      <c r="A192">
        <v>154</v>
      </c>
      <c r="B192" s="7"/>
      <c r="C192" s="5"/>
      <c r="D192" s="5"/>
      <c r="E192" s="5"/>
      <c r="F192" s="5"/>
      <c r="G192" s="6"/>
      <c r="H192" s="5"/>
    </row>
    <row r="193" spans="1:8" ht="12.75">
      <c r="A193">
        <v>153</v>
      </c>
      <c r="B193" s="7"/>
      <c r="C193" s="5"/>
      <c r="D193" s="5"/>
      <c r="E193" s="5"/>
      <c r="F193" s="5"/>
      <c r="G193" s="6"/>
      <c r="H193" s="5"/>
    </row>
    <row r="194" spans="1:8" ht="12.75">
      <c r="A194">
        <v>152</v>
      </c>
      <c r="B194" s="7"/>
      <c r="C194" s="5"/>
      <c r="D194" s="5"/>
      <c r="E194" s="5"/>
      <c r="F194" s="5"/>
      <c r="G194" s="6"/>
      <c r="H194" s="5"/>
    </row>
    <row r="195" spans="1:8" ht="12.75">
      <c r="A195">
        <v>151</v>
      </c>
      <c r="B195" s="7"/>
      <c r="C195" s="5"/>
      <c r="D195" s="5"/>
      <c r="E195" s="5"/>
      <c r="F195" s="5"/>
      <c r="G195" s="6"/>
      <c r="H195" s="5"/>
    </row>
    <row r="196" spans="1:8" ht="12.75">
      <c r="A196">
        <v>150</v>
      </c>
      <c r="B196" s="7"/>
      <c r="C196" s="5"/>
      <c r="D196" s="5"/>
      <c r="E196" s="5"/>
      <c r="F196" s="5"/>
      <c r="G196" s="6"/>
      <c r="H196" s="5"/>
    </row>
    <row r="197" spans="1:8" ht="12.75">
      <c r="A197">
        <v>149</v>
      </c>
      <c r="B197" s="7"/>
      <c r="C197" s="5"/>
      <c r="D197" s="5"/>
      <c r="E197" s="5"/>
      <c r="F197" s="5"/>
      <c r="G197" s="6"/>
      <c r="H197" s="5"/>
    </row>
    <row r="198" spans="1:8" ht="12.75">
      <c r="A198">
        <v>148</v>
      </c>
      <c r="B198" s="7"/>
      <c r="C198" s="5"/>
      <c r="D198" s="5"/>
      <c r="E198" s="5"/>
      <c r="F198" s="5"/>
      <c r="G198" s="6"/>
      <c r="H198" s="5"/>
    </row>
    <row r="199" spans="1:8" ht="12.75">
      <c r="A199">
        <v>147</v>
      </c>
      <c r="B199" s="7"/>
      <c r="C199" s="5"/>
      <c r="D199" s="5"/>
      <c r="E199" s="5"/>
      <c r="F199" s="5"/>
      <c r="G199" s="6"/>
      <c r="H199" s="5"/>
    </row>
    <row r="200" spans="1:8" ht="12.75">
      <c r="A200">
        <v>146</v>
      </c>
      <c r="B200" s="7"/>
      <c r="C200" s="5"/>
      <c r="D200" s="5"/>
      <c r="E200" s="5"/>
      <c r="F200" s="5"/>
      <c r="G200" s="6"/>
      <c r="H200" s="5"/>
    </row>
    <row r="201" spans="1:8" ht="12.75">
      <c r="A201">
        <v>145</v>
      </c>
      <c r="B201" s="7"/>
      <c r="C201" s="5"/>
      <c r="D201" s="5"/>
      <c r="E201" s="5"/>
      <c r="F201" s="5"/>
      <c r="G201" s="6"/>
      <c r="H201" s="5"/>
    </row>
    <row r="202" spans="1:8" ht="12.75">
      <c r="A202">
        <v>144</v>
      </c>
      <c r="B202" s="7"/>
      <c r="C202" s="5"/>
      <c r="D202" s="5"/>
      <c r="E202" s="5"/>
      <c r="F202" s="5"/>
      <c r="G202" s="6"/>
      <c r="H202" s="5"/>
    </row>
    <row r="203" spans="1:8" ht="12.75">
      <c r="A203">
        <v>143</v>
      </c>
      <c r="B203" s="7"/>
      <c r="C203" s="5"/>
      <c r="D203" s="5"/>
      <c r="E203" s="5"/>
      <c r="F203" s="5"/>
      <c r="G203" s="6"/>
      <c r="H203" s="5"/>
    </row>
    <row r="204" spans="1:8" ht="12.75">
      <c r="A204">
        <v>142</v>
      </c>
      <c r="B204" s="7"/>
      <c r="C204" s="5"/>
      <c r="D204" s="5"/>
      <c r="E204" s="5"/>
      <c r="F204" s="5"/>
      <c r="G204" s="6"/>
      <c r="H204" s="5"/>
    </row>
    <row r="205" spans="1:8" ht="12.75">
      <c r="A205">
        <v>141</v>
      </c>
      <c r="B205" s="7"/>
      <c r="C205" s="5"/>
      <c r="D205" s="5"/>
      <c r="E205" s="5"/>
      <c r="F205" s="5"/>
      <c r="G205" s="6"/>
      <c r="H205" s="5"/>
    </row>
    <row r="206" spans="1:8" ht="12.75">
      <c r="A206">
        <v>140</v>
      </c>
      <c r="B206" s="7"/>
      <c r="C206" s="5"/>
      <c r="D206" s="5"/>
      <c r="E206" s="5"/>
      <c r="F206" s="5"/>
      <c r="G206" s="6"/>
      <c r="H206" s="5"/>
    </row>
    <row r="207" spans="1:8" ht="12.75">
      <c r="A207">
        <v>139</v>
      </c>
      <c r="B207" s="7"/>
      <c r="C207" s="5"/>
      <c r="D207" s="5"/>
      <c r="E207" s="5"/>
      <c r="F207" s="5"/>
      <c r="G207" s="6"/>
      <c r="H207" s="5"/>
    </row>
    <row r="208" spans="1:8" ht="12.75">
      <c r="A208">
        <v>138</v>
      </c>
      <c r="B208" s="7"/>
      <c r="C208" s="5"/>
      <c r="D208" s="5"/>
      <c r="E208" s="5"/>
      <c r="F208" s="5"/>
      <c r="G208" s="6"/>
      <c r="H208" s="5"/>
    </row>
    <row r="209" spans="1:8" ht="12.75">
      <c r="A209">
        <v>137</v>
      </c>
      <c r="B209" s="7"/>
      <c r="C209" s="5"/>
      <c r="D209" s="5"/>
      <c r="E209" s="5"/>
      <c r="F209" s="5"/>
      <c r="G209" s="6"/>
      <c r="H209" s="5"/>
    </row>
    <row r="210" spans="1:8" ht="12.75">
      <c r="A210">
        <v>136</v>
      </c>
      <c r="B210" s="7"/>
      <c r="C210" s="5"/>
      <c r="D210" s="5"/>
      <c r="E210" s="5"/>
      <c r="F210" s="5"/>
      <c r="G210" s="6"/>
      <c r="H210" s="5"/>
    </row>
    <row r="211" spans="1:8" ht="12.75">
      <c r="A211">
        <v>135</v>
      </c>
      <c r="B211" s="7"/>
      <c r="C211" s="5"/>
      <c r="D211" s="5"/>
      <c r="E211" s="5"/>
      <c r="F211" s="5"/>
      <c r="G211" s="6"/>
      <c r="H211" s="5"/>
    </row>
    <row r="212" spans="1:8" ht="12.75">
      <c r="A212">
        <v>134</v>
      </c>
      <c r="B212" s="7"/>
      <c r="C212" s="5"/>
      <c r="D212" s="5"/>
      <c r="E212" s="5"/>
      <c r="F212" s="5"/>
      <c r="G212" s="6"/>
      <c r="H212" s="5"/>
    </row>
    <row r="213" spans="1:8" ht="12.75">
      <c r="A213">
        <v>133</v>
      </c>
      <c r="B213" s="7"/>
      <c r="C213" s="5"/>
      <c r="D213" s="5"/>
      <c r="E213" s="5"/>
      <c r="F213" s="5"/>
      <c r="G213" s="6"/>
      <c r="H213" s="5"/>
    </row>
    <row r="214" spans="1:8" ht="12.75">
      <c r="A214">
        <v>132</v>
      </c>
      <c r="B214" s="7"/>
      <c r="C214" s="5"/>
      <c r="D214" s="5"/>
      <c r="E214" s="5"/>
      <c r="F214" s="5"/>
      <c r="G214" s="6"/>
      <c r="H214" s="5"/>
    </row>
    <row r="215" spans="1:8" ht="12.75">
      <c r="A215">
        <v>131</v>
      </c>
      <c r="B215" s="7"/>
      <c r="C215" s="5"/>
      <c r="D215" s="5"/>
      <c r="E215" s="5"/>
      <c r="F215" s="5"/>
      <c r="G215" s="6"/>
      <c r="H215" s="5"/>
    </row>
    <row r="216" spans="1:8" ht="12.75">
      <c r="A216">
        <v>130</v>
      </c>
      <c r="B216" s="7"/>
      <c r="C216" s="5"/>
      <c r="D216" s="5"/>
      <c r="E216" s="5"/>
      <c r="F216" s="5"/>
      <c r="G216" s="6"/>
      <c r="H216" s="5"/>
    </row>
    <row r="217" spans="1:8" ht="12.75">
      <c r="A217">
        <v>129</v>
      </c>
      <c r="B217" s="7"/>
      <c r="C217" s="5"/>
      <c r="D217" s="5"/>
      <c r="E217" s="5"/>
      <c r="F217" s="5"/>
      <c r="G217" s="6"/>
      <c r="H217" s="5"/>
    </row>
    <row r="218" spans="1:8" ht="12.75">
      <c r="A218">
        <v>128</v>
      </c>
      <c r="B218" s="7"/>
      <c r="C218" s="5"/>
      <c r="D218" s="5"/>
      <c r="E218" s="5"/>
      <c r="F218" s="5"/>
      <c r="G218" s="6"/>
      <c r="H218" s="5"/>
    </row>
    <row r="219" spans="1:8" ht="12.75">
      <c r="A219">
        <v>127</v>
      </c>
      <c r="B219" s="7"/>
      <c r="C219" s="5"/>
      <c r="D219" s="5"/>
      <c r="E219" s="5"/>
      <c r="F219" s="5"/>
      <c r="G219" s="6"/>
      <c r="H219" s="5"/>
    </row>
    <row r="220" spans="1:8" ht="12.75">
      <c r="A220">
        <v>126</v>
      </c>
      <c r="B220" s="7"/>
      <c r="C220" s="5"/>
      <c r="D220" s="5"/>
      <c r="E220" s="5"/>
      <c r="F220" s="5"/>
      <c r="G220" s="6"/>
      <c r="H220" s="5"/>
    </row>
    <row r="221" spans="1:8" ht="12.75">
      <c r="A221">
        <v>125</v>
      </c>
      <c r="B221" s="7"/>
      <c r="C221" s="5"/>
      <c r="D221" s="5"/>
      <c r="E221" s="5"/>
      <c r="F221" s="5"/>
      <c r="G221" s="6"/>
      <c r="H221" s="5"/>
    </row>
    <row r="222" spans="1:8" ht="12.75">
      <c r="A222">
        <v>124</v>
      </c>
      <c r="B222" s="7"/>
      <c r="C222" s="5"/>
      <c r="D222" s="5"/>
      <c r="E222" s="5"/>
      <c r="F222" s="5"/>
      <c r="G222" s="6"/>
      <c r="H222" s="5"/>
    </row>
    <row r="223" spans="1:8" ht="12.75">
      <c r="A223">
        <v>123</v>
      </c>
      <c r="B223" s="7"/>
      <c r="C223" s="5"/>
      <c r="D223" s="5"/>
      <c r="E223" s="5"/>
      <c r="F223" s="5"/>
      <c r="G223" s="6"/>
      <c r="H223" s="5"/>
    </row>
    <row r="224" spans="1:8" ht="12.75">
      <c r="A224">
        <v>122</v>
      </c>
      <c r="B224" s="7"/>
      <c r="C224" s="5"/>
      <c r="D224" s="5"/>
      <c r="E224" s="5"/>
      <c r="F224" s="5"/>
      <c r="G224" s="6"/>
      <c r="H224" s="5"/>
    </row>
    <row r="225" spans="1:8" ht="12.75">
      <c r="A225">
        <v>121</v>
      </c>
      <c r="B225" s="7"/>
      <c r="C225" s="5"/>
      <c r="D225" s="5"/>
      <c r="E225" s="5"/>
      <c r="F225" s="5"/>
      <c r="G225" s="6"/>
      <c r="H225" s="5"/>
    </row>
    <row r="226" spans="1:8" ht="12.75">
      <c r="A226">
        <v>120</v>
      </c>
      <c r="B226" s="7"/>
      <c r="C226" s="5"/>
      <c r="D226" s="5"/>
      <c r="E226" s="5"/>
      <c r="F226" s="5"/>
      <c r="G226" s="6"/>
      <c r="H226" s="5"/>
    </row>
    <row r="227" spans="1:8" ht="12.75">
      <c r="A227">
        <v>119</v>
      </c>
      <c r="B227" s="7"/>
      <c r="C227" s="5"/>
      <c r="D227" s="5"/>
      <c r="E227" s="5"/>
      <c r="F227" s="5"/>
      <c r="G227" s="6"/>
      <c r="H227" s="5"/>
    </row>
    <row r="228" spans="1:8" ht="12.75">
      <c r="A228">
        <v>118</v>
      </c>
      <c r="B228" s="7"/>
      <c r="C228" s="5"/>
      <c r="D228" s="5"/>
      <c r="E228" s="5"/>
      <c r="F228" s="5"/>
      <c r="G228" s="6"/>
      <c r="H228" s="5"/>
    </row>
    <row r="229" spans="1:8" ht="12.75">
      <c r="A229">
        <v>117</v>
      </c>
      <c r="B229" s="7"/>
      <c r="C229" s="5"/>
      <c r="D229" s="5"/>
      <c r="E229" s="5"/>
      <c r="F229" s="5"/>
      <c r="G229" s="6"/>
      <c r="H229" s="5"/>
    </row>
    <row r="230" spans="1:8" ht="12.75">
      <c r="A230">
        <v>116</v>
      </c>
      <c r="B230" s="7"/>
      <c r="C230" s="5"/>
      <c r="D230" s="5"/>
      <c r="E230" s="5"/>
      <c r="F230" s="5"/>
      <c r="G230" s="6"/>
      <c r="H230" s="5"/>
    </row>
    <row r="231" spans="1:8" ht="12.75">
      <c r="A231">
        <v>115</v>
      </c>
      <c r="B231" s="7"/>
      <c r="C231" s="5"/>
      <c r="D231" s="5"/>
      <c r="E231" s="5"/>
      <c r="F231" s="5"/>
      <c r="G231" s="6"/>
      <c r="H231" s="5"/>
    </row>
    <row r="232" spans="1:8" ht="12.75">
      <c r="A232">
        <v>114</v>
      </c>
      <c r="B232" s="7"/>
      <c r="C232" s="5"/>
      <c r="D232" s="5"/>
      <c r="E232" s="5"/>
      <c r="F232" s="5"/>
      <c r="G232" s="6"/>
      <c r="H232" s="5"/>
    </row>
    <row r="233" spans="1:8" ht="12.75">
      <c r="A233">
        <v>113</v>
      </c>
      <c r="B233" s="7"/>
      <c r="C233" s="5"/>
      <c r="D233" s="5"/>
      <c r="E233" s="5"/>
      <c r="F233" s="5"/>
      <c r="G233" s="6"/>
      <c r="H233" s="5"/>
    </row>
    <row r="234" spans="1:8" ht="12.75">
      <c r="A234">
        <v>112</v>
      </c>
      <c r="B234" s="7"/>
      <c r="C234" s="5"/>
      <c r="D234" s="5"/>
      <c r="E234" s="5"/>
      <c r="F234" s="5"/>
      <c r="G234" s="6"/>
      <c r="H234" s="5"/>
    </row>
    <row r="235" spans="1:8" ht="12.75">
      <c r="A235">
        <v>111</v>
      </c>
      <c r="B235" s="7"/>
      <c r="C235" s="5"/>
      <c r="D235" s="5"/>
      <c r="E235" s="5"/>
      <c r="F235" s="5"/>
      <c r="G235" s="6"/>
      <c r="H235" s="5"/>
    </row>
    <row r="236" spans="1:8" ht="12.75">
      <c r="A236">
        <v>110</v>
      </c>
      <c r="B236" s="7"/>
      <c r="C236" s="5"/>
      <c r="D236" s="5"/>
      <c r="E236" s="5"/>
      <c r="F236" s="5"/>
      <c r="G236" s="6"/>
      <c r="H236" s="5"/>
    </row>
    <row r="237" spans="1:8" ht="12.75">
      <c r="A237">
        <v>109</v>
      </c>
      <c r="B237" s="7"/>
      <c r="C237" s="5"/>
      <c r="D237" s="5"/>
      <c r="E237" s="5"/>
      <c r="F237" s="5"/>
      <c r="G237" s="6"/>
      <c r="H237" s="5"/>
    </row>
    <row r="238" spans="1:8" ht="12.75">
      <c r="A238">
        <v>108</v>
      </c>
      <c r="B238" s="7"/>
      <c r="C238" s="5"/>
      <c r="D238" s="5"/>
      <c r="E238" s="5"/>
      <c r="F238" s="5"/>
      <c r="G238" s="6"/>
      <c r="H238" s="5"/>
    </row>
    <row r="239" spans="1:8" ht="12.75">
      <c r="A239">
        <v>107</v>
      </c>
      <c r="B239" s="7"/>
      <c r="C239" s="5"/>
      <c r="D239" s="5"/>
      <c r="E239" s="5"/>
      <c r="F239" s="5"/>
      <c r="G239" s="6"/>
      <c r="H239" s="5"/>
    </row>
    <row r="240" spans="1:8" ht="12.75">
      <c r="A240">
        <v>106</v>
      </c>
      <c r="B240" s="7"/>
      <c r="C240" s="5"/>
      <c r="D240" s="5"/>
      <c r="E240" s="5"/>
      <c r="F240" s="5"/>
      <c r="G240" s="6"/>
      <c r="H240" s="5"/>
    </row>
    <row r="241" spans="1:8" ht="12.75">
      <c r="A241">
        <v>105</v>
      </c>
      <c r="B241" s="7"/>
      <c r="C241" s="5"/>
      <c r="D241" s="5"/>
      <c r="E241" s="5"/>
      <c r="F241" s="5"/>
      <c r="G241" s="6"/>
      <c r="H241" s="5"/>
    </row>
    <row r="242" spans="1:8" ht="12.75">
      <c r="A242">
        <v>104</v>
      </c>
      <c r="B242" s="7"/>
      <c r="C242" s="5"/>
      <c r="D242" s="5"/>
      <c r="E242" s="5"/>
      <c r="F242" s="5"/>
      <c r="G242" s="6"/>
      <c r="H242" s="5"/>
    </row>
    <row r="243" spans="1:8" ht="12.75">
      <c r="A243">
        <v>103</v>
      </c>
      <c r="B243" s="7"/>
      <c r="C243" s="5"/>
      <c r="D243" s="5"/>
      <c r="E243" s="5"/>
      <c r="F243" s="5"/>
      <c r="G243" s="6"/>
      <c r="H243" s="5"/>
    </row>
    <row r="244" spans="1:8" ht="12.75">
      <c r="A244">
        <v>102</v>
      </c>
      <c r="B244" s="7"/>
      <c r="C244" s="5"/>
      <c r="D244" s="5"/>
      <c r="E244" s="5"/>
      <c r="F244" s="5"/>
      <c r="G244" s="6"/>
      <c r="H244" s="5"/>
    </row>
    <row r="245" spans="1:8" ht="12.75">
      <c r="A245">
        <v>101</v>
      </c>
      <c r="B245" s="7"/>
      <c r="C245" s="5"/>
      <c r="D245" s="5"/>
      <c r="E245" s="5"/>
      <c r="F245" s="5"/>
      <c r="G245" s="6"/>
      <c r="H245" s="5"/>
    </row>
    <row r="246" spans="1:8" ht="12.75">
      <c r="A246">
        <v>100</v>
      </c>
      <c r="B246" s="7"/>
      <c r="C246" s="5"/>
      <c r="D246" s="5"/>
      <c r="E246" s="5"/>
      <c r="F246" s="5"/>
      <c r="G246" s="6"/>
      <c r="H246" s="5"/>
    </row>
    <row r="247" spans="1:8" ht="12.75">
      <c r="A247">
        <v>99</v>
      </c>
      <c r="B247" s="7"/>
      <c r="C247" s="5"/>
      <c r="D247" s="5"/>
      <c r="E247" s="5"/>
      <c r="F247" s="5"/>
      <c r="G247" s="6"/>
      <c r="H247" s="5"/>
    </row>
    <row r="248" spans="1:8" ht="12.75">
      <c r="A248">
        <v>98</v>
      </c>
      <c r="B248" s="7"/>
      <c r="C248" s="5"/>
      <c r="D248" s="5"/>
      <c r="E248" s="5"/>
      <c r="F248" s="5"/>
      <c r="G248" s="6"/>
      <c r="H248" s="5"/>
    </row>
    <row r="249" spans="1:8" ht="12.75">
      <c r="A249">
        <v>97</v>
      </c>
      <c r="B249" s="7"/>
      <c r="C249" s="5"/>
      <c r="D249" s="5"/>
      <c r="E249" s="5"/>
      <c r="F249" s="5"/>
      <c r="G249" s="6"/>
      <c r="H249" s="5"/>
    </row>
    <row r="250" spans="1:8" ht="12.75">
      <c r="A250">
        <v>96</v>
      </c>
      <c r="B250" s="7"/>
      <c r="C250" s="5"/>
      <c r="D250" s="5"/>
      <c r="E250" s="5"/>
      <c r="F250" s="5"/>
      <c r="G250" s="6"/>
      <c r="H250" s="5"/>
    </row>
    <row r="251" spans="1:8" ht="12.75">
      <c r="A251">
        <v>95</v>
      </c>
      <c r="B251" s="7"/>
      <c r="C251" s="5"/>
      <c r="D251" s="5"/>
      <c r="E251" s="5"/>
      <c r="F251" s="5"/>
      <c r="G251" s="6"/>
      <c r="H251" s="5"/>
    </row>
    <row r="252" spans="1:8" ht="12.75">
      <c r="A252">
        <v>94</v>
      </c>
      <c r="B252" s="7"/>
      <c r="C252" s="5"/>
      <c r="D252" s="5"/>
      <c r="E252" s="5"/>
      <c r="F252" s="5"/>
      <c r="G252" s="6"/>
      <c r="H252" s="5"/>
    </row>
    <row r="253" spans="1:8" ht="12.75">
      <c r="A253">
        <v>93</v>
      </c>
      <c r="B253" s="7"/>
      <c r="C253" s="5"/>
      <c r="D253" s="5"/>
      <c r="E253" s="5"/>
      <c r="F253" s="5"/>
      <c r="G253" s="6"/>
      <c r="H253" s="5"/>
    </row>
    <row r="254" spans="1:8" ht="12.75">
      <c r="A254">
        <v>92</v>
      </c>
      <c r="B254" s="7"/>
      <c r="C254" s="5"/>
      <c r="D254" s="5"/>
      <c r="E254" s="5"/>
      <c r="F254" s="5"/>
      <c r="G254" s="6"/>
      <c r="H254" s="5"/>
    </row>
    <row r="255" spans="1:8" ht="12.75">
      <c r="A255">
        <v>91</v>
      </c>
      <c r="B255" s="7"/>
      <c r="C255" s="5"/>
      <c r="D255" s="5"/>
      <c r="E255" s="5"/>
      <c r="F255" s="5"/>
      <c r="G255" s="6"/>
      <c r="H255" s="5"/>
    </row>
    <row r="256" spans="1:8" ht="12.75">
      <c r="A256">
        <v>90</v>
      </c>
      <c r="B256" s="7"/>
      <c r="C256" s="5"/>
      <c r="D256" s="5"/>
      <c r="E256" s="5"/>
      <c r="F256" s="5"/>
      <c r="G256" s="6"/>
      <c r="H256" s="5"/>
    </row>
    <row r="257" spans="1:8" ht="12.75">
      <c r="A257">
        <v>89</v>
      </c>
      <c r="B257" s="7"/>
      <c r="C257" s="5"/>
      <c r="D257" s="5"/>
      <c r="E257" s="5"/>
      <c r="F257" s="5"/>
      <c r="G257" s="6"/>
      <c r="H257" s="5"/>
    </row>
    <row r="258" spans="1:8" ht="12.75">
      <c r="A258">
        <v>88</v>
      </c>
      <c r="B258" s="7"/>
      <c r="C258" s="5"/>
      <c r="D258" s="5"/>
      <c r="E258" s="5"/>
      <c r="F258" s="5"/>
      <c r="G258" s="6"/>
      <c r="H258" s="5"/>
    </row>
    <row r="259" spans="1:8" ht="12.75">
      <c r="A259">
        <v>87</v>
      </c>
      <c r="B259" s="7"/>
      <c r="C259" s="5"/>
      <c r="D259" s="5"/>
      <c r="E259" s="5"/>
      <c r="F259" s="5"/>
      <c r="G259" s="6"/>
      <c r="H259" s="5"/>
    </row>
    <row r="260" spans="1:8" ht="12.75">
      <c r="A260">
        <v>86</v>
      </c>
      <c r="B260" s="7"/>
      <c r="C260" s="5"/>
      <c r="D260" s="5"/>
      <c r="E260" s="5"/>
      <c r="F260" s="5"/>
      <c r="G260" s="6"/>
      <c r="H260" s="5"/>
    </row>
    <row r="261" spans="1:8" ht="12.75">
      <c r="A261">
        <v>85</v>
      </c>
      <c r="B261" s="7"/>
      <c r="C261" s="5"/>
      <c r="D261" s="5"/>
      <c r="E261" s="5"/>
      <c r="F261" s="5"/>
      <c r="G261" s="6"/>
      <c r="H261" s="5"/>
    </row>
    <row r="262" spans="1:8" ht="12.75">
      <c r="A262">
        <v>84</v>
      </c>
      <c r="B262" s="7"/>
      <c r="C262" s="5"/>
      <c r="D262" s="5"/>
      <c r="E262" s="5"/>
      <c r="F262" s="5"/>
      <c r="G262" s="6"/>
      <c r="H262" s="5"/>
    </row>
    <row r="263" spans="1:8" ht="12.75">
      <c r="A263">
        <v>83</v>
      </c>
      <c r="B263" s="7"/>
      <c r="C263" s="5"/>
      <c r="D263" s="5"/>
      <c r="E263" s="5"/>
      <c r="F263" s="5"/>
      <c r="G263" s="6"/>
      <c r="H263" s="5"/>
    </row>
    <row r="264" spans="1:8" ht="12.75">
      <c r="A264">
        <v>82</v>
      </c>
      <c r="B264" s="7"/>
      <c r="C264" s="5"/>
      <c r="D264" s="5"/>
      <c r="E264" s="5"/>
      <c r="F264" s="5"/>
      <c r="G264" s="6"/>
      <c r="H264" s="5"/>
    </row>
    <row r="265" spans="1:8" ht="12.75">
      <c r="A265">
        <v>81</v>
      </c>
      <c r="B265" s="7"/>
      <c r="C265" s="5"/>
      <c r="D265" s="5"/>
      <c r="E265" s="5"/>
      <c r="F265" s="5"/>
      <c r="G265" s="6"/>
      <c r="H265" s="5"/>
    </row>
    <row r="266" spans="1:8" ht="12.75">
      <c r="A266">
        <v>80</v>
      </c>
      <c r="B266" s="7"/>
      <c r="C266" s="5"/>
      <c r="D266" s="5"/>
      <c r="E266" s="5"/>
      <c r="F266" s="5"/>
      <c r="G266" s="6"/>
      <c r="H266" s="5"/>
    </row>
    <row r="267" spans="1:8" ht="12.75">
      <c r="A267">
        <v>79</v>
      </c>
      <c r="B267" s="7"/>
      <c r="C267" s="5"/>
      <c r="D267" s="5"/>
      <c r="E267" s="5"/>
      <c r="F267" s="5"/>
      <c r="G267" s="6"/>
      <c r="H267" s="5"/>
    </row>
    <row r="268" spans="1:8" ht="12.75">
      <c r="A268">
        <v>78</v>
      </c>
      <c r="B268" s="7"/>
      <c r="C268" s="5"/>
      <c r="D268" s="5"/>
      <c r="E268" s="5"/>
      <c r="F268" s="5"/>
      <c r="G268" s="6"/>
      <c r="H268" s="5"/>
    </row>
    <row r="269" spans="1:8" ht="12.75">
      <c r="A269">
        <v>77</v>
      </c>
      <c r="B269" s="7"/>
      <c r="C269" s="5"/>
      <c r="D269" s="5"/>
      <c r="E269" s="5"/>
      <c r="F269" s="5"/>
      <c r="G269" s="6"/>
      <c r="H269" s="5"/>
    </row>
    <row r="270" spans="1:8" ht="12.75">
      <c r="A270">
        <v>76</v>
      </c>
      <c r="B270" s="7"/>
      <c r="C270" s="5"/>
      <c r="D270" s="5"/>
      <c r="E270" s="5"/>
      <c r="F270" s="5"/>
      <c r="G270" s="6"/>
      <c r="H270" s="5"/>
    </row>
    <row r="271" spans="1:8" ht="12.75">
      <c r="A271">
        <v>75</v>
      </c>
      <c r="B271" s="7"/>
      <c r="C271" s="5"/>
      <c r="D271" s="5"/>
      <c r="E271" s="5"/>
      <c r="F271" s="5"/>
      <c r="G271" s="6"/>
      <c r="H271" s="5"/>
    </row>
    <row r="272" spans="1:8" ht="12.75">
      <c r="A272">
        <v>74</v>
      </c>
      <c r="B272" s="7"/>
      <c r="C272" s="5"/>
      <c r="D272" s="5"/>
      <c r="E272" s="5"/>
      <c r="F272" s="5"/>
      <c r="G272" s="6"/>
      <c r="H272" s="5"/>
    </row>
    <row r="273" spans="1:8" ht="12.75">
      <c r="A273">
        <v>73</v>
      </c>
      <c r="B273" s="7"/>
      <c r="C273" s="5"/>
      <c r="D273" s="5"/>
      <c r="E273" s="5"/>
      <c r="F273" s="5"/>
      <c r="G273" s="6"/>
      <c r="H273" s="5"/>
    </row>
    <row r="274" spans="1:8" ht="12.75">
      <c r="A274">
        <v>72</v>
      </c>
      <c r="B274" s="7"/>
      <c r="C274" s="5"/>
      <c r="D274" s="5"/>
      <c r="E274" s="5"/>
      <c r="F274" s="5"/>
      <c r="G274" s="6"/>
      <c r="H274" s="5"/>
    </row>
    <row r="275" spans="1:8" ht="12.75">
      <c r="A275">
        <v>71</v>
      </c>
      <c r="B275" s="7"/>
      <c r="C275" s="5"/>
      <c r="D275" s="5"/>
      <c r="E275" s="5"/>
      <c r="F275" s="5"/>
      <c r="G275" s="6"/>
      <c r="H275" s="5"/>
    </row>
    <row r="276" spans="1:8" ht="12.75">
      <c r="A276">
        <v>70</v>
      </c>
      <c r="B276" s="7"/>
      <c r="C276" s="5"/>
      <c r="D276" s="5"/>
      <c r="E276" s="5"/>
      <c r="F276" s="5"/>
      <c r="G276" s="6"/>
      <c r="H276" s="5"/>
    </row>
    <row r="277" spans="1:8" ht="12.75">
      <c r="A277">
        <v>69</v>
      </c>
      <c r="B277" s="7"/>
      <c r="C277" s="5"/>
      <c r="D277" s="5"/>
      <c r="E277" s="5"/>
      <c r="F277" s="5"/>
      <c r="G277" s="6"/>
      <c r="H277" s="5"/>
    </row>
    <row r="278" spans="1:8" ht="12.75">
      <c r="A278">
        <v>68</v>
      </c>
      <c r="B278" s="7"/>
      <c r="C278" s="5"/>
      <c r="D278" s="5"/>
      <c r="E278" s="5"/>
      <c r="F278" s="5"/>
      <c r="G278" s="6"/>
      <c r="H278" s="5"/>
    </row>
    <row r="279" spans="1:8" ht="12.75">
      <c r="A279">
        <v>67</v>
      </c>
      <c r="B279" s="7"/>
      <c r="C279" s="5"/>
      <c r="D279" s="5"/>
      <c r="E279" s="5"/>
      <c r="F279" s="5"/>
      <c r="G279" s="6"/>
      <c r="H279" s="5"/>
    </row>
    <row r="280" spans="1:8" ht="12.75">
      <c r="A280">
        <v>66</v>
      </c>
      <c r="B280" s="7"/>
      <c r="C280" s="5"/>
      <c r="D280" s="5"/>
      <c r="E280" s="5"/>
      <c r="F280" s="5"/>
      <c r="G280" s="6"/>
      <c r="H280" s="5"/>
    </row>
    <row r="281" spans="1:8" ht="12.75">
      <c r="A281">
        <v>65</v>
      </c>
      <c r="B281" s="7"/>
      <c r="C281" s="5"/>
      <c r="D281" s="5"/>
      <c r="E281" s="5"/>
      <c r="F281" s="5"/>
      <c r="G281" s="6"/>
      <c r="H281" s="5"/>
    </row>
    <row r="282" spans="1:8" ht="12.75">
      <c r="A282">
        <v>64</v>
      </c>
      <c r="B282" s="7"/>
      <c r="C282" s="5"/>
      <c r="D282" s="5"/>
      <c r="E282" s="5"/>
      <c r="F282" s="5"/>
      <c r="G282" s="6"/>
      <c r="H282" s="5"/>
    </row>
    <row r="283" spans="1:8" ht="12.75">
      <c r="A283">
        <v>63</v>
      </c>
      <c r="B283" s="7"/>
      <c r="C283" s="5"/>
      <c r="D283" s="5"/>
      <c r="E283" s="5"/>
      <c r="F283" s="5"/>
      <c r="G283" s="6"/>
      <c r="H283" s="5"/>
    </row>
    <row r="284" spans="1:8" ht="12.75">
      <c r="A284">
        <v>62</v>
      </c>
      <c r="B284" s="7"/>
      <c r="C284" s="5"/>
      <c r="D284" s="5"/>
      <c r="E284" s="5"/>
      <c r="F284" s="5"/>
      <c r="G284" s="6"/>
      <c r="H284" s="5"/>
    </row>
    <row r="285" spans="1:8" ht="12.75">
      <c r="A285">
        <v>61</v>
      </c>
      <c r="B285" s="7"/>
      <c r="C285" s="5"/>
      <c r="D285" s="5"/>
      <c r="E285" s="5"/>
      <c r="F285" s="5"/>
      <c r="G285" s="6"/>
      <c r="H285" s="5"/>
    </row>
    <row r="286" spans="1:8" ht="12.75">
      <c r="A286">
        <v>60</v>
      </c>
      <c r="B286" s="7"/>
      <c r="C286" s="5"/>
      <c r="D286" s="5"/>
      <c r="E286" s="5"/>
      <c r="F286" s="5"/>
      <c r="G286" s="6"/>
      <c r="H286" s="5"/>
    </row>
    <row r="287" spans="1:8" ht="12.75">
      <c r="A287">
        <v>59</v>
      </c>
      <c r="B287" s="7"/>
      <c r="C287" s="5"/>
      <c r="D287" s="5"/>
      <c r="E287" s="5"/>
      <c r="F287" s="5"/>
      <c r="G287" s="6"/>
      <c r="H287" s="5"/>
    </row>
    <row r="288" spans="1:8" ht="12.75">
      <c r="A288">
        <v>58</v>
      </c>
      <c r="B288" s="7"/>
      <c r="C288" s="5"/>
      <c r="D288" s="5"/>
      <c r="E288" s="5"/>
      <c r="F288" s="5"/>
      <c r="G288" s="6"/>
      <c r="H288" s="5"/>
    </row>
    <row r="289" spans="1:8" ht="12.75">
      <c r="A289">
        <v>57</v>
      </c>
      <c r="B289" s="7"/>
      <c r="C289" s="5"/>
      <c r="D289" s="5"/>
      <c r="E289" s="5"/>
      <c r="F289" s="5"/>
      <c r="G289" s="6"/>
      <c r="H289" s="5"/>
    </row>
    <row r="290" spans="1:8" ht="12.75">
      <c r="A290">
        <v>56</v>
      </c>
      <c r="B290" s="7"/>
      <c r="C290" s="5"/>
      <c r="D290" s="5"/>
      <c r="E290" s="5"/>
      <c r="F290" s="5"/>
      <c r="G290" s="6"/>
      <c r="H290" s="5"/>
    </row>
    <row r="291" spans="1:8" ht="12.75">
      <c r="A291">
        <v>55</v>
      </c>
      <c r="B291" s="7"/>
      <c r="C291" s="5"/>
      <c r="D291" s="5"/>
      <c r="E291" s="5"/>
      <c r="F291" s="5"/>
      <c r="G291" s="6"/>
      <c r="H291" s="5"/>
    </row>
    <row r="292" spans="1:8" ht="12.75">
      <c r="A292">
        <v>54</v>
      </c>
      <c r="B292" s="7"/>
      <c r="C292" s="5"/>
      <c r="D292" s="5"/>
      <c r="E292" s="5"/>
      <c r="F292" s="5"/>
      <c r="G292" s="6"/>
      <c r="H292" s="5"/>
    </row>
    <row r="293" spans="1:8" ht="12.75">
      <c r="A293">
        <v>53</v>
      </c>
      <c r="B293" s="7"/>
      <c r="C293" s="5"/>
      <c r="D293" s="5"/>
      <c r="E293" s="5"/>
      <c r="F293" s="5"/>
      <c r="G293" s="6"/>
      <c r="H293" s="5"/>
    </row>
    <row r="294" spans="1:8" ht="12.75">
      <c r="A294">
        <v>52</v>
      </c>
      <c r="B294" s="7"/>
      <c r="C294" s="5"/>
      <c r="D294" s="5"/>
      <c r="E294" s="5"/>
      <c r="F294" s="5"/>
      <c r="G294" s="6"/>
      <c r="H294" s="5"/>
    </row>
    <row r="295" spans="1:8" ht="12.75">
      <c r="A295">
        <v>51</v>
      </c>
      <c r="B295" s="7"/>
      <c r="C295" s="5"/>
      <c r="D295" s="5"/>
      <c r="E295" s="5"/>
      <c r="F295" s="5"/>
      <c r="G295" s="6"/>
      <c r="H295" s="8"/>
    </row>
    <row r="296" spans="1:8" ht="12.75">
      <c r="A296">
        <v>50</v>
      </c>
      <c r="B296" s="7"/>
      <c r="C296" s="5"/>
      <c r="D296" s="5"/>
      <c r="E296" s="5"/>
      <c r="F296" s="5"/>
      <c r="G296" s="6"/>
      <c r="H296" s="5"/>
    </row>
    <row r="297" spans="1:8" ht="12.75">
      <c r="A297">
        <v>49</v>
      </c>
      <c r="B297" s="7"/>
      <c r="C297" s="5"/>
      <c r="D297" s="5"/>
      <c r="E297" s="5"/>
      <c r="F297" s="5"/>
      <c r="G297" s="6"/>
      <c r="H297" s="5"/>
    </row>
    <row r="298" spans="1:8" ht="12.75">
      <c r="A298">
        <v>48</v>
      </c>
      <c r="B298" s="7"/>
      <c r="C298" s="5"/>
      <c r="D298" s="5"/>
      <c r="E298" s="5"/>
      <c r="F298" s="5"/>
      <c r="G298" s="6"/>
      <c r="H298" s="5"/>
    </row>
    <row r="299" spans="1:8" ht="12.75">
      <c r="A299">
        <v>47</v>
      </c>
      <c r="B299" s="7"/>
      <c r="C299" s="5"/>
      <c r="D299" s="5"/>
      <c r="E299" s="5"/>
      <c r="F299" s="5"/>
      <c r="G299" s="6"/>
      <c r="H299" s="5"/>
    </row>
    <row r="300" spans="1:8" ht="12.75">
      <c r="A300">
        <v>46</v>
      </c>
      <c r="B300" s="7"/>
      <c r="C300" s="5"/>
      <c r="D300" s="5"/>
      <c r="E300" s="5"/>
      <c r="F300" s="5"/>
      <c r="G300" s="6"/>
      <c r="H300" s="5"/>
    </row>
    <row r="301" spans="1:8" ht="12.75">
      <c r="A301">
        <v>45</v>
      </c>
      <c r="B301" s="7"/>
      <c r="C301" s="5"/>
      <c r="D301" s="5"/>
      <c r="E301" s="5"/>
      <c r="F301" s="5"/>
      <c r="G301" s="6"/>
      <c r="H301" s="5"/>
    </row>
    <row r="302" spans="1:8" ht="12.75">
      <c r="A302">
        <v>44</v>
      </c>
      <c r="B302" s="7"/>
      <c r="C302" s="5"/>
      <c r="D302" s="5"/>
      <c r="E302" s="5"/>
      <c r="F302" s="5"/>
      <c r="G302" s="6"/>
      <c r="H302" s="5"/>
    </row>
    <row r="303" spans="1:8" ht="12.75">
      <c r="A303">
        <v>43</v>
      </c>
      <c r="B303" s="7"/>
      <c r="C303" s="5"/>
      <c r="D303" s="5"/>
      <c r="E303" s="5"/>
      <c r="F303" s="5"/>
      <c r="G303" s="6"/>
      <c r="H303" s="5"/>
    </row>
    <row r="304" spans="1:8" ht="12.75">
      <c r="A304">
        <v>42</v>
      </c>
      <c r="B304" s="7"/>
      <c r="C304" s="5"/>
      <c r="D304" s="5"/>
      <c r="E304" s="5"/>
      <c r="F304" s="5"/>
      <c r="G304" s="6"/>
      <c r="H304" s="5"/>
    </row>
    <row r="305" spans="1:8" ht="12.75">
      <c r="A305">
        <v>41</v>
      </c>
      <c r="B305" s="7"/>
      <c r="C305" s="5"/>
      <c r="D305" s="5"/>
      <c r="E305" s="5"/>
      <c r="F305" s="5"/>
      <c r="G305" s="6"/>
      <c r="H305" s="5"/>
    </row>
    <row r="306" spans="1:8" ht="12.75">
      <c r="A306">
        <v>40</v>
      </c>
      <c r="B306" s="7"/>
      <c r="C306" s="5"/>
      <c r="D306" s="5"/>
      <c r="E306" s="5"/>
      <c r="F306" s="5"/>
      <c r="G306" s="6"/>
      <c r="H306" s="5"/>
    </row>
    <row r="307" spans="1:8" ht="12.75">
      <c r="A307">
        <v>39</v>
      </c>
      <c r="B307" s="7"/>
      <c r="C307" s="5"/>
      <c r="D307" s="5"/>
      <c r="E307" s="5"/>
      <c r="F307" s="5"/>
      <c r="G307" s="6"/>
      <c r="H307" s="5"/>
    </row>
    <row r="308" spans="1:8" ht="12.75">
      <c r="A308">
        <v>38</v>
      </c>
      <c r="B308" s="7"/>
      <c r="C308" s="5"/>
      <c r="D308" s="5"/>
      <c r="E308" s="5"/>
      <c r="F308" s="5"/>
      <c r="G308" s="6"/>
      <c r="H308" s="5"/>
    </row>
    <row r="309" spans="1:8" ht="12.75">
      <c r="A309">
        <v>37</v>
      </c>
      <c r="B309" s="7"/>
      <c r="C309" s="5"/>
      <c r="D309" s="5"/>
      <c r="E309" s="5"/>
      <c r="F309" s="5"/>
      <c r="G309" s="6"/>
      <c r="H309" s="5"/>
    </row>
    <row r="310" spans="1:8" ht="12.75">
      <c r="A310">
        <v>36</v>
      </c>
      <c r="B310" s="7"/>
      <c r="C310" s="5"/>
      <c r="D310" s="5"/>
      <c r="E310" s="5"/>
      <c r="F310" s="5"/>
      <c r="G310" s="6"/>
      <c r="H310" s="5"/>
    </row>
    <row r="311" spans="1:8" ht="12.75">
      <c r="A311">
        <v>35</v>
      </c>
      <c r="B311" s="7"/>
      <c r="C311" s="5"/>
      <c r="D311" s="5"/>
      <c r="E311" s="5"/>
      <c r="F311" s="5"/>
      <c r="G311" s="6"/>
      <c r="H311" s="5"/>
    </row>
    <row r="312" spans="1:8" ht="12.75">
      <c r="A312">
        <v>34</v>
      </c>
      <c r="B312" s="7"/>
      <c r="C312" s="5"/>
      <c r="D312" s="5"/>
      <c r="E312" s="5"/>
      <c r="F312" s="5"/>
      <c r="G312" s="6"/>
      <c r="H312" s="5"/>
    </row>
    <row r="313" spans="1:8" ht="12.75">
      <c r="A313">
        <v>33</v>
      </c>
      <c r="B313" s="7"/>
      <c r="C313" s="5"/>
      <c r="D313" s="5"/>
      <c r="E313" s="5"/>
      <c r="F313" s="5"/>
      <c r="G313" s="6"/>
      <c r="H313" s="5"/>
    </row>
    <row r="314" spans="1:8" ht="12.75">
      <c r="A314">
        <v>32</v>
      </c>
      <c r="B314" s="7"/>
      <c r="C314" s="5"/>
      <c r="D314" s="5"/>
      <c r="E314" s="5"/>
      <c r="F314" s="5"/>
      <c r="G314" s="6"/>
      <c r="H314" s="5"/>
    </row>
    <row r="315" spans="1:8" ht="12.75">
      <c r="A315">
        <v>31</v>
      </c>
      <c r="B315" s="7"/>
      <c r="C315" s="5"/>
      <c r="D315" s="5"/>
      <c r="E315" s="5"/>
      <c r="F315" s="5"/>
      <c r="G315" s="6"/>
      <c r="H315" s="5"/>
    </row>
    <row r="316" spans="1:8" ht="12.75">
      <c r="A316">
        <v>30</v>
      </c>
      <c r="B316" s="7"/>
      <c r="C316" s="5"/>
      <c r="D316" s="5"/>
      <c r="E316" s="5"/>
      <c r="F316" s="5"/>
      <c r="G316" s="6"/>
      <c r="H316" s="5"/>
    </row>
    <row r="317" spans="1:8" ht="12.75">
      <c r="A317">
        <v>29</v>
      </c>
      <c r="B317" s="7"/>
      <c r="C317" s="5"/>
      <c r="D317" s="5"/>
      <c r="E317" s="5"/>
      <c r="F317" s="5"/>
      <c r="G317" s="6"/>
      <c r="H317" s="5"/>
    </row>
    <row r="318" spans="1:8" ht="12.75">
      <c r="A318">
        <v>28</v>
      </c>
      <c r="B318" s="7"/>
      <c r="C318" s="5"/>
      <c r="D318" s="5"/>
      <c r="E318" s="5"/>
      <c r="F318" s="5"/>
      <c r="G318" s="6"/>
      <c r="H318" s="5"/>
    </row>
    <row r="319" spans="1:8" ht="12.75">
      <c r="A319">
        <v>27</v>
      </c>
      <c r="B319" s="7"/>
      <c r="C319" s="5"/>
      <c r="D319" s="5"/>
      <c r="E319" s="5"/>
      <c r="F319" s="5"/>
      <c r="G319" s="6"/>
      <c r="H319" s="5"/>
    </row>
    <row r="320" spans="1:8" ht="12.75">
      <c r="A320">
        <v>26</v>
      </c>
      <c r="B320" s="7"/>
      <c r="C320" s="5"/>
      <c r="D320" s="5"/>
      <c r="E320" s="5"/>
      <c r="F320" s="5"/>
      <c r="G320" s="6"/>
      <c r="H320" s="5"/>
    </row>
    <row r="321" spans="1:8" ht="12.75">
      <c r="A321">
        <v>25</v>
      </c>
      <c r="B321" s="7"/>
      <c r="C321" s="5"/>
      <c r="D321" s="5"/>
      <c r="E321" s="5"/>
      <c r="F321" s="5"/>
      <c r="G321" s="6"/>
      <c r="H321" s="5"/>
    </row>
    <row r="322" spans="1:8" ht="12.75">
      <c r="A322">
        <v>24</v>
      </c>
      <c r="B322" s="7"/>
      <c r="C322" s="5"/>
      <c r="D322" s="5"/>
      <c r="E322" s="5"/>
      <c r="F322" s="5"/>
      <c r="G322" s="6"/>
      <c r="H322" s="5"/>
    </row>
    <row r="323" spans="1:8" ht="12.75">
      <c r="A323">
        <v>23</v>
      </c>
      <c r="B323" s="7"/>
      <c r="C323" s="5"/>
      <c r="D323" s="5"/>
      <c r="E323" s="5"/>
      <c r="F323" s="5"/>
      <c r="G323" s="6"/>
      <c r="H323" s="5"/>
    </row>
    <row r="324" spans="1:8" ht="12.75">
      <c r="A324">
        <v>22</v>
      </c>
      <c r="B324" s="7"/>
      <c r="C324" s="5"/>
      <c r="D324" s="5"/>
      <c r="E324" s="5"/>
      <c r="F324" s="5"/>
      <c r="G324" s="6"/>
      <c r="H324" s="5"/>
    </row>
    <row r="325" spans="1:8" ht="12.75">
      <c r="A325">
        <v>21</v>
      </c>
      <c r="B325" s="7"/>
      <c r="C325" s="5"/>
      <c r="D325" s="5"/>
      <c r="E325" s="5"/>
      <c r="F325" s="5"/>
      <c r="G325" s="6"/>
      <c r="H325" s="5"/>
    </row>
    <row r="326" spans="1:8" ht="12.75">
      <c r="A326">
        <v>20</v>
      </c>
      <c r="B326" s="7"/>
      <c r="C326" s="5"/>
      <c r="D326" s="5"/>
      <c r="E326" s="5"/>
      <c r="F326" s="5"/>
      <c r="G326" s="6"/>
      <c r="H326" s="5"/>
    </row>
    <row r="327" spans="1:8" ht="12.75">
      <c r="A327">
        <v>19</v>
      </c>
      <c r="B327" s="7"/>
      <c r="C327" s="5"/>
      <c r="D327" s="5"/>
      <c r="E327" s="5"/>
      <c r="F327" s="5"/>
      <c r="G327" s="6"/>
      <c r="H327" s="5"/>
    </row>
    <row r="328" spans="1:8" ht="12.75">
      <c r="A328">
        <v>18</v>
      </c>
      <c r="B328" s="7"/>
      <c r="C328" s="5"/>
      <c r="D328" s="5"/>
      <c r="E328" s="5"/>
      <c r="F328" s="5"/>
      <c r="G328" s="6"/>
      <c r="H328" s="5"/>
    </row>
    <row r="329" spans="1:8" ht="12.75">
      <c r="A329">
        <v>17</v>
      </c>
      <c r="B329" s="7"/>
      <c r="C329" s="5"/>
      <c r="D329" s="5"/>
      <c r="E329" s="5"/>
      <c r="F329" s="5"/>
      <c r="G329" s="6"/>
      <c r="H329" s="5"/>
    </row>
    <row r="330" spans="1:8" ht="12.75">
      <c r="A330">
        <v>16</v>
      </c>
      <c r="B330" s="7"/>
      <c r="C330" s="5"/>
      <c r="D330" s="5"/>
      <c r="E330" s="5"/>
      <c r="F330" s="5"/>
      <c r="G330" s="6"/>
      <c r="H330" s="5"/>
    </row>
    <row r="331" spans="1:8" ht="12.75">
      <c r="A331">
        <v>15</v>
      </c>
      <c r="B331" s="7"/>
      <c r="C331" s="5"/>
      <c r="D331" s="5"/>
      <c r="E331" s="5"/>
      <c r="F331" s="5"/>
      <c r="G331" s="6"/>
      <c r="H331" s="5"/>
    </row>
    <row r="332" spans="1:8" ht="12.75">
      <c r="A332">
        <v>14</v>
      </c>
      <c r="B332" s="7"/>
      <c r="C332" s="5"/>
      <c r="D332" s="5"/>
      <c r="E332" s="5"/>
      <c r="F332" s="5"/>
      <c r="G332" s="6"/>
      <c r="H332" s="5"/>
    </row>
    <row r="333" spans="1:8" ht="12.75">
      <c r="A333">
        <v>13</v>
      </c>
      <c r="B333" s="7"/>
      <c r="C333" s="5"/>
      <c r="D333" s="5"/>
      <c r="E333" s="5"/>
      <c r="F333" s="5"/>
      <c r="G333" s="6"/>
      <c r="H333" s="5"/>
    </row>
    <row r="334" spans="1:8" ht="12.75">
      <c r="A334">
        <v>12</v>
      </c>
      <c r="B334" s="7"/>
      <c r="C334" s="5"/>
      <c r="D334" s="5"/>
      <c r="E334" s="5"/>
      <c r="F334" s="5"/>
      <c r="G334" s="6"/>
      <c r="H334" s="5"/>
    </row>
    <row r="335" spans="1:8" ht="12.75">
      <c r="A335">
        <v>11</v>
      </c>
      <c r="B335" s="7"/>
      <c r="C335" s="5"/>
      <c r="D335" s="5"/>
      <c r="E335" s="5"/>
      <c r="F335" s="5"/>
      <c r="G335" s="6"/>
      <c r="H335" s="5"/>
    </row>
    <row r="336" spans="1:8" ht="12.75">
      <c r="A336">
        <v>10</v>
      </c>
      <c r="B336" s="7"/>
      <c r="C336" s="5"/>
      <c r="D336" s="5"/>
      <c r="E336" s="5"/>
      <c r="F336" s="5"/>
      <c r="G336" s="6"/>
      <c r="H336" s="5"/>
    </row>
    <row r="337" spans="1:8" ht="12.75">
      <c r="A337">
        <v>9</v>
      </c>
      <c r="B337" s="7"/>
      <c r="C337" s="5"/>
      <c r="D337" s="5"/>
      <c r="E337" s="5"/>
      <c r="F337" s="5"/>
      <c r="G337" s="6"/>
      <c r="H337" s="5"/>
    </row>
    <row r="338" spans="1:8" ht="12.75">
      <c r="A338">
        <v>8</v>
      </c>
      <c r="B338" s="7"/>
      <c r="C338" s="5"/>
      <c r="D338" s="5"/>
      <c r="E338" s="5"/>
      <c r="F338" s="5"/>
      <c r="G338" s="6"/>
      <c r="H338" s="5"/>
    </row>
    <row r="339" spans="1:8" ht="12.75">
      <c r="A339">
        <v>7</v>
      </c>
      <c r="B339" s="4"/>
      <c r="C339" s="5"/>
      <c r="D339" s="5"/>
      <c r="E339" s="5"/>
      <c r="F339" s="5"/>
      <c r="G339" s="6"/>
      <c r="H339" s="5"/>
    </row>
    <row r="340" ht="12.75">
      <c r="A340">
        <v>6</v>
      </c>
    </row>
    <row r="341" ht="12.75">
      <c r="A341">
        <v>5</v>
      </c>
    </row>
    <row r="342" ht="12.75">
      <c r="A342">
        <v>4</v>
      </c>
    </row>
    <row r="343" ht="12.75">
      <c r="A343">
        <v>3</v>
      </c>
    </row>
    <row r="344" spans="1:6" ht="12.75">
      <c r="A344">
        <v>2</v>
      </c>
      <c r="F344" s="10"/>
    </row>
    <row r="345" spans="1:6" ht="12.75">
      <c r="A345">
        <v>1</v>
      </c>
      <c r="F345" s="10"/>
    </row>
    <row r="346" spans="2:8" ht="12.75">
      <c r="B346" s="7"/>
      <c r="C346" s="5"/>
      <c r="D346" s="5"/>
      <c r="E346" s="5"/>
      <c r="F346" s="5"/>
      <c r="G346" s="6"/>
      <c r="H346" s="5"/>
    </row>
    <row r="347" spans="2:8" ht="12.75">
      <c r="B347" s="7"/>
      <c r="C347" s="5"/>
      <c r="D347" s="5"/>
      <c r="E347" s="5"/>
      <c r="F347" s="5"/>
      <c r="G347" s="6"/>
      <c r="H347" s="5"/>
    </row>
    <row r="348" spans="2:8" ht="12.75">
      <c r="B348" s="7"/>
      <c r="C348" s="5"/>
      <c r="D348" s="5"/>
      <c r="E348" s="5"/>
      <c r="F348" s="5"/>
      <c r="G348" s="6"/>
      <c r="H348" s="5"/>
    </row>
    <row r="349" spans="2:8" ht="12.75">
      <c r="B349" s="7"/>
      <c r="C349" s="5"/>
      <c r="D349" s="5"/>
      <c r="E349" s="5"/>
      <c r="F349" s="5"/>
      <c r="G349" s="6"/>
      <c r="H349" s="5"/>
    </row>
    <row r="350" spans="2:8" ht="12.75">
      <c r="B350" s="7"/>
      <c r="C350" s="5"/>
      <c r="D350" s="5"/>
      <c r="E350" s="5"/>
      <c r="F350" s="5"/>
      <c r="G350" s="6"/>
      <c r="H350" s="5"/>
    </row>
    <row r="351" spans="2:8" ht="12.75">
      <c r="B351" s="7"/>
      <c r="C351" s="5"/>
      <c r="D351" s="5"/>
      <c r="E351" s="5"/>
      <c r="F351" s="5"/>
      <c r="G351" s="6"/>
      <c r="H351" s="5"/>
    </row>
    <row r="352" spans="2:8" ht="12.75">
      <c r="B352" s="7"/>
      <c r="C352" s="5"/>
      <c r="D352" s="5"/>
      <c r="E352" s="5"/>
      <c r="F352" s="5"/>
      <c r="G352" s="6"/>
      <c r="H352" s="5"/>
    </row>
    <row r="353" spans="2:8" ht="12.75">
      <c r="B353" s="7"/>
      <c r="C353" s="5"/>
      <c r="D353" s="5"/>
      <c r="E353" s="5"/>
      <c r="F353" s="5"/>
      <c r="G353" s="6"/>
      <c r="H353" s="5"/>
    </row>
    <row r="354" spans="2:8" ht="12.75">
      <c r="B354" s="7"/>
      <c r="C354" s="5"/>
      <c r="D354" s="5"/>
      <c r="E354" s="5"/>
      <c r="F354" s="5"/>
      <c r="G354" s="6"/>
      <c r="H354" s="5"/>
    </row>
    <row r="355" spans="2:8" ht="12.75">
      <c r="B355" s="7"/>
      <c r="C355" s="5"/>
      <c r="D355" s="5"/>
      <c r="E355" s="5"/>
      <c r="F355" s="5"/>
      <c r="G355" s="6"/>
      <c r="H355" s="5"/>
    </row>
    <row r="356" spans="2:8" ht="12.75">
      <c r="B356" s="7"/>
      <c r="C356" s="5"/>
      <c r="D356" s="5"/>
      <c r="E356" s="5"/>
      <c r="F356" s="5"/>
      <c r="G356" s="6"/>
      <c r="H356" s="5"/>
    </row>
    <row r="357" spans="2:8" ht="12.75">
      <c r="B357" s="7"/>
      <c r="C357" s="5"/>
      <c r="D357" s="5"/>
      <c r="E357" s="5"/>
      <c r="F357" s="5"/>
      <c r="G357" s="6"/>
      <c r="H357" s="5"/>
    </row>
    <row r="358" spans="2:8" ht="12.75">
      <c r="B358" s="7"/>
      <c r="C358" s="5"/>
      <c r="D358" s="5"/>
      <c r="E358" s="5"/>
      <c r="F358" s="5"/>
      <c r="G358" s="6"/>
      <c r="H358" s="5"/>
    </row>
    <row r="359" spans="2:8" ht="12.75">
      <c r="B359" s="7"/>
      <c r="C359" s="5"/>
      <c r="D359" s="5"/>
      <c r="E359" s="5"/>
      <c r="F359" s="5"/>
      <c r="G359" s="6"/>
      <c r="H359" s="5"/>
    </row>
    <row r="360" spans="2:8" ht="12.75">
      <c r="B360" s="7"/>
      <c r="C360" s="5"/>
      <c r="D360" s="5"/>
      <c r="E360" s="5"/>
      <c r="F360" s="5"/>
      <c r="G360" s="6"/>
      <c r="H360" s="5"/>
    </row>
    <row r="361" spans="2:8" ht="12.75">
      <c r="B361" s="7"/>
      <c r="C361" s="5"/>
      <c r="D361" s="5"/>
      <c r="E361" s="5"/>
      <c r="F361" s="5"/>
      <c r="G361" s="6"/>
      <c r="H361" s="5"/>
    </row>
    <row r="362" spans="2:8" ht="12.75">
      <c r="B362" s="7"/>
      <c r="C362" s="5"/>
      <c r="D362" s="5"/>
      <c r="E362" s="5"/>
      <c r="F362" s="5"/>
      <c r="G362" s="6"/>
      <c r="H362" s="5"/>
    </row>
    <row r="363" spans="2:8" ht="12.75">
      <c r="B363" s="7"/>
      <c r="C363" s="5"/>
      <c r="D363" s="5"/>
      <c r="E363" s="5"/>
      <c r="F363" s="5"/>
      <c r="G363" s="6"/>
      <c r="H363" s="5"/>
    </row>
    <row r="364" spans="2:8" ht="12.75">
      <c r="B364" s="7"/>
      <c r="C364" s="5"/>
      <c r="D364" s="5"/>
      <c r="E364" s="5"/>
      <c r="F364" s="5"/>
      <c r="G364" s="6"/>
      <c r="H364" s="5"/>
    </row>
    <row r="365" spans="2:8" ht="12.75">
      <c r="B365" s="7"/>
      <c r="C365" s="5"/>
      <c r="D365" s="5"/>
      <c r="E365" s="5"/>
      <c r="F365" s="5"/>
      <c r="G365" s="6"/>
      <c r="H365" s="5"/>
    </row>
    <row r="366" spans="2:8" ht="12.75">
      <c r="B366" s="7"/>
      <c r="C366" s="5"/>
      <c r="D366" s="5"/>
      <c r="E366" s="5"/>
      <c r="F366" s="5"/>
      <c r="G366" s="6"/>
      <c r="H366" s="5"/>
    </row>
    <row r="367" spans="2:8" ht="12.75">
      <c r="B367" s="7"/>
      <c r="C367" s="5"/>
      <c r="D367" s="5"/>
      <c r="E367" s="5"/>
      <c r="F367" s="5"/>
      <c r="G367" s="6"/>
      <c r="H367" s="5"/>
    </row>
    <row r="368" spans="2:8" ht="12.75">
      <c r="B368" s="7"/>
      <c r="C368" s="5"/>
      <c r="D368" s="5"/>
      <c r="E368" s="5"/>
      <c r="F368" s="5"/>
      <c r="G368" s="6"/>
      <c r="H368" s="5"/>
    </row>
    <row r="369" spans="2:8" ht="12.75">
      <c r="B369" s="7"/>
      <c r="C369" s="5"/>
      <c r="D369" s="5"/>
      <c r="E369" s="5"/>
      <c r="F369" s="5"/>
      <c r="G369" s="6"/>
      <c r="H369" s="5"/>
    </row>
    <row r="370" spans="2:8" ht="12.75">
      <c r="B370" s="7"/>
      <c r="C370" s="5"/>
      <c r="D370" s="5"/>
      <c r="E370" s="5"/>
      <c r="F370" s="5"/>
      <c r="G370" s="6"/>
      <c r="H370" s="5"/>
    </row>
    <row r="371" spans="2:8" ht="12.75">
      <c r="B371" s="7"/>
      <c r="C371" s="5"/>
      <c r="D371" s="5"/>
      <c r="E371" s="5"/>
      <c r="F371" s="5"/>
      <c r="G371" s="6"/>
      <c r="H371" s="5"/>
    </row>
    <row r="372" spans="2:8" ht="12.75">
      <c r="B372" s="7"/>
      <c r="C372" s="5"/>
      <c r="D372" s="5"/>
      <c r="E372" s="5"/>
      <c r="F372" s="5"/>
      <c r="G372" s="6"/>
      <c r="H372" s="5"/>
    </row>
    <row r="373" spans="2:8" ht="12.75">
      <c r="B373" s="7"/>
      <c r="C373" s="5"/>
      <c r="D373" s="5"/>
      <c r="E373" s="5"/>
      <c r="F373" s="5"/>
      <c r="G373" s="6"/>
      <c r="H373" s="5"/>
    </row>
    <row r="374" spans="2:8" ht="12.75">
      <c r="B374" s="7"/>
      <c r="C374" s="5"/>
      <c r="D374" s="5"/>
      <c r="E374" s="5"/>
      <c r="F374" s="5"/>
      <c r="G374" s="6"/>
      <c r="H374" s="5"/>
    </row>
    <row r="375" spans="2:8" ht="12.75">
      <c r="B375" s="7"/>
      <c r="C375" s="5"/>
      <c r="D375" s="5"/>
      <c r="E375" s="5"/>
      <c r="F375" s="5"/>
      <c r="G375" s="6"/>
      <c r="H375" s="5"/>
    </row>
    <row r="376" spans="2:8" ht="12.75">
      <c r="B376" s="7"/>
      <c r="C376" s="5"/>
      <c r="D376" s="5"/>
      <c r="E376" s="5"/>
      <c r="F376" s="5"/>
      <c r="G376" s="6"/>
      <c r="H376" s="5"/>
    </row>
    <row r="377" spans="2:8" ht="12.75">
      <c r="B377" s="7"/>
      <c r="C377" s="5"/>
      <c r="D377" s="5"/>
      <c r="E377" s="5"/>
      <c r="F377" s="5"/>
      <c r="G377" s="6"/>
      <c r="H377" s="5"/>
    </row>
    <row r="378" spans="2:8" ht="12.75">
      <c r="B378" s="7"/>
      <c r="C378" s="5"/>
      <c r="D378" s="5"/>
      <c r="E378" s="5"/>
      <c r="F378" s="5"/>
      <c r="G378" s="6"/>
      <c r="H378" s="5"/>
    </row>
    <row r="379" spans="2:8" ht="12.75">
      <c r="B379" s="7"/>
      <c r="C379" s="5"/>
      <c r="D379" s="5"/>
      <c r="E379" s="5"/>
      <c r="F379" s="5"/>
      <c r="G379" s="6"/>
      <c r="H379" s="5"/>
    </row>
    <row r="380" spans="2:8" ht="12.75">
      <c r="B380" s="7"/>
      <c r="C380" s="5"/>
      <c r="D380" s="5"/>
      <c r="E380" s="5"/>
      <c r="F380" s="5"/>
      <c r="G380" s="6"/>
      <c r="H380" s="5"/>
    </row>
    <row r="381" spans="2:8" ht="12.75">
      <c r="B381" s="7"/>
      <c r="C381" s="5"/>
      <c r="D381" s="5"/>
      <c r="E381" s="5"/>
      <c r="F381" s="5"/>
      <c r="G381" s="6"/>
      <c r="H381" s="5"/>
    </row>
    <row r="382" spans="2:8" ht="12.75">
      <c r="B382" s="7"/>
      <c r="C382" s="5"/>
      <c r="D382" s="5"/>
      <c r="E382" s="5"/>
      <c r="F382" s="5"/>
      <c r="G382" s="6"/>
      <c r="H382" s="5"/>
    </row>
    <row r="383" spans="2:8" ht="12.75">
      <c r="B383" s="7"/>
      <c r="C383" s="5"/>
      <c r="D383" s="5"/>
      <c r="E383" s="5"/>
      <c r="F383" s="5"/>
      <c r="G383" s="6"/>
      <c r="H383" s="5"/>
    </row>
    <row r="384" spans="2:8" ht="12.75">
      <c r="B384" s="7"/>
      <c r="C384" s="5"/>
      <c r="D384" s="5"/>
      <c r="E384" s="5"/>
      <c r="F384" s="5"/>
      <c r="G384" s="6"/>
      <c r="H384" s="5"/>
    </row>
    <row r="385" spans="2:8" ht="12.75">
      <c r="B385" s="7"/>
      <c r="C385" s="5"/>
      <c r="D385" s="5"/>
      <c r="E385" s="5"/>
      <c r="F385" s="5"/>
      <c r="G385" s="6"/>
      <c r="H385" s="5"/>
    </row>
    <row r="386" spans="2:8" ht="12.75">
      <c r="B386" s="7"/>
      <c r="C386" s="5"/>
      <c r="D386" s="5"/>
      <c r="E386" s="5"/>
      <c r="F386" s="5"/>
      <c r="G386" s="6"/>
      <c r="H386" s="5"/>
    </row>
    <row r="387" spans="2:8" ht="12.75">
      <c r="B387" s="7"/>
      <c r="C387" s="5"/>
      <c r="D387" s="5"/>
      <c r="E387" s="5"/>
      <c r="F387" s="5"/>
      <c r="G387" s="6"/>
      <c r="H387" s="5"/>
    </row>
    <row r="388" spans="2:8" ht="12.75">
      <c r="B388" s="7"/>
      <c r="C388" s="5"/>
      <c r="D388" s="5"/>
      <c r="E388" s="5"/>
      <c r="F388" s="5"/>
      <c r="G388" s="6"/>
      <c r="H388" s="5"/>
    </row>
    <row r="389" spans="2:8" ht="12.75">
      <c r="B389" s="7"/>
      <c r="C389" s="5"/>
      <c r="D389" s="5"/>
      <c r="E389" s="5"/>
      <c r="F389" s="5"/>
      <c r="G389" s="6"/>
      <c r="H389" s="5"/>
    </row>
    <row r="390" spans="2:8" ht="12.75">
      <c r="B390" s="7"/>
      <c r="C390" s="5"/>
      <c r="D390" s="5"/>
      <c r="E390" s="5"/>
      <c r="F390" s="5"/>
      <c r="G390" s="6"/>
      <c r="H390" s="5"/>
    </row>
    <row r="391" spans="2:8" ht="12.75">
      <c r="B391" s="7"/>
      <c r="C391" s="5"/>
      <c r="D391" s="5"/>
      <c r="E391" s="5"/>
      <c r="F391" s="5"/>
      <c r="G391" s="6"/>
      <c r="H391" s="5"/>
    </row>
    <row r="392" spans="2:8" ht="12.75">
      <c r="B392" s="7"/>
      <c r="C392" s="5"/>
      <c r="D392" s="5"/>
      <c r="E392" s="5"/>
      <c r="F392" s="5"/>
      <c r="G392" s="6"/>
      <c r="H392" s="5"/>
    </row>
    <row r="393" spans="2:8" ht="12.75">
      <c r="B393" s="7"/>
      <c r="C393" s="5"/>
      <c r="D393" s="5"/>
      <c r="E393" s="5"/>
      <c r="F393" s="5"/>
      <c r="G393" s="6"/>
      <c r="H393" s="5"/>
    </row>
    <row r="394" spans="2:8" ht="12.75">
      <c r="B394" s="7"/>
      <c r="C394" s="5"/>
      <c r="D394" s="5"/>
      <c r="E394" s="5"/>
      <c r="F394" s="5"/>
      <c r="G394" s="6"/>
      <c r="H394" s="5"/>
    </row>
    <row r="395" spans="2:8" ht="12.75">
      <c r="B395" s="7"/>
      <c r="C395" s="5"/>
      <c r="D395" s="5"/>
      <c r="E395" s="5"/>
      <c r="F395" s="5"/>
      <c r="G395" s="6"/>
      <c r="H395" s="5"/>
    </row>
    <row r="396" spans="2:8" ht="12.75">
      <c r="B396" s="7"/>
      <c r="C396" s="5"/>
      <c r="D396" s="5"/>
      <c r="E396" s="5"/>
      <c r="F396" s="5"/>
      <c r="G396" s="6"/>
      <c r="H396" s="5"/>
    </row>
    <row r="397" spans="2:8" ht="12.75">
      <c r="B397" s="7"/>
      <c r="C397" s="5"/>
      <c r="D397" s="5"/>
      <c r="E397" s="5"/>
      <c r="F397" s="5"/>
      <c r="G397" s="6"/>
      <c r="H397" s="5"/>
    </row>
    <row r="398" spans="2:8" ht="12.75">
      <c r="B398" s="7"/>
      <c r="C398" s="5"/>
      <c r="D398" s="5"/>
      <c r="E398" s="5"/>
      <c r="F398" s="5"/>
      <c r="G398" s="6"/>
      <c r="H398" s="5"/>
    </row>
    <row r="399" spans="2:8" ht="12.75">
      <c r="B399" s="7"/>
      <c r="C399" s="5"/>
      <c r="D399" s="5"/>
      <c r="E399" s="5"/>
      <c r="F399" s="5"/>
      <c r="G399" s="6"/>
      <c r="H399" s="5"/>
    </row>
    <row r="400" spans="2:8" ht="12.75">
      <c r="B400" s="7"/>
      <c r="C400" s="5"/>
      <c r="D400" s="5"/>
      <c r="E400" s="5"/>
      <c r="F400" s="5"/>
      <c r="G400" s="6"/>
      <c r="H400" s="5"/>
    </row>
    <row r="401" spans="2:8" ht="12.75">
      <c r="B401" s="7"/>
      <c r="C401" s="5"/>
      <c r="D401" s="5"/>
      <c r="E401" s="5"/>
      <c r="F401" s="5"/>
      <c r="G401" s="6"/>
      <c r="H401" s="5"/>
    </row>
    <row r="402" spans="2:8" ht="12.75">
      <c r="B402" s="7"/>
      <c r="C402" s="5"/>
      <c r="D402" s="5"/>
      <c r="E402" s="5"/>
      <c r="F402" s="5"/>
      <c r="G402" s="6"/>
      <c r="H402" s="5"/>
    </row>
    <row r="403" spans="2:8" ht="12.75">
      <c r="B403" s="7"/>
      <c r="C403" s="5"/>
      <c r="D403" s="5"/>
      <c r="E403" s="5"/>
      <c r="F403" s="5"/>
      <c r="G403" s="6"/>
      <c r="H403" s="5"/>
    </row>
    <row r="404" spans="2:8" ht="12.75">
      <c r="B404" s="7"/>
      <c r="C404" s="5"/>
      <c r="D404" s="5"/>
      <c r="E404" s="5"/>
      <c r="F404" s="5"/>
      <c r="G404" s="6"/>
      <c r="H404" s="5"/>
    </row>
    <row r="405" spans="2:8" ht="12.75">
      <c r="B405" s="7"/>
      <c r="C405" s="5"/>
      <c r="D405" s="5"/>
      <c r="E405" s="5"/>
      <c r="F405" s="5"/>
      <c r="G405" s="6"/>
      <c r="H405" s="5"/>
    </row>
    <row r="406" spans="2:8" ht="12.75">
      <c r="B406" s="7"/>
      <c r="C406" s="5"/>
      <c r="D406" s="5"/>
      <c r="E406" s="5"/>
      <c r="F406" s="5"/>
      <c r="G406" s="6"/>
      <c r="H406" s="5"/>
    </row>
    <row r="407" spans="2:8" ht="12.75">
      <c r="B407" s="7"/>
      <c r="C407" s="5"/>
      <c r="D407" s="5"/>
      <c r="E407" s="5"/>
      <c r="F407" s="5"/>
      <c r="G407" s="6"/>
      <c r="H407" s="5"/>
    </row>
    <row r="408" spans="2:8" ht="12.75">
      <c r="B408" s="7"/>
      <c r="C408" s="5"/>
      <c r="D408" s="5"/>
      <c r="E408" s="5"/>
      <c r="F408" s="5"/>
      <c r="G408" s="6"/>
      <c r="H408" s="5"/>
    </row>
    <row r="409" spans="2:8" ht="12.75">
      <c r="B409" s="7"/>
      <c r="C409" s="5"/>
      <c r="D409" s="5"/>
      <c r="E409" s="5"/>
      <c r="F409" s="5"/>
      <c r="G409" s="6"/>
      <c r="H409" s="5"/>
    </row>
    <row r="410" spans="2:8" ht="12.75">
      <c r="B410" s="7"/>
      <c r="C410" s="5"/>
      <c r="D410" s="5"/>
      <c r="E410" s="5"/>
      <c r="F410" s="5"/>
      <c r="G410" s="6"/>
      <c r="H410" s="5"/>
    </row>
    <row r="411" spans="2:8" ht="12.75">
      <c r="B411" s="7"/>
      <c r="C411" s="5"/>
      <c r="D411" s="5"/>
      <c r="E411" s="5"/>
      <c r="F411" s="5"/>
      <c r="G411" s="6"/>
      <c r="H411" s="5"/>
    </row>
    <row r="412" spans="2:8" ht="12.75">
      <c r="B412" s="7"/>
      <c r="C412" s="5"/>
      <c r="D412" s="5"/>
      <c r="E412" s="5"/>
      <c r="F412" s="5"/>
      <c r="G412" s="6"/>
      <c r="H412" s="5"/>
    </row>
    <row r="413" spans="2:8" ht="12.75">
      <c r="B413" s="7"/>
      <c r="C413" s="5"/>
      <c r="D413" s="5"/>
      <c r="E413" s="5"/>
      <c r="F413" s="5"/>
      <c r="G413" s="6"/>
      <c r="H413" s="5"/>
    </row>
    <row r="414" spans="2:8" ht="12.75">
      <c r="B414" s="7"/>
      <c r="C414" s="5"/>
      <c r="D414" s="5"/>
      <c r="E414" s="5"/>
      <c r="F414" s="5"/>
      <c r="G414" s="6"/>
      <c r="H414" s="5"/>
    </row>
    <row r="415" spans="2:8" ht="12.75">
      <c r="B415" s="7"/>
      <c r="C415" s="5"/>
      <c r="D415" s="5"/>
      <c r="E415" s="5"/>
      <c r="F415" s="5"/>
      <c r="G415" s="6"/>
      <c r="H415" s="5"/>
    </row>
    <row r="416" spans="2:8" ht="12.75">
      <c r="B416" s="7"/>
      <c r="C416" s="5"/>
      <c r="D416" s="5"/>
      <c r="E416" s="5"/>
      <c r="F416" s="5"/>
      <c r="G416" s="6"/>
      <c r="H416" s="5"/>
    </row>
    <row r="417" spans="2:8" ht="12.75">
      <c r="B417" s="7"/>
      <c r="C417" s="5"/>
      <c r="D417" s="5"/>
      <c r="E417" s="5"/>
      <c r="F417" s="5"/>
      <c r="G417" s="6"/>
      <c r="H417" s="5"/>
    </row>
    <row r="418" spans="2:8" ht="12.75">
      <c r="B418" s="7"/>
      <c r="C418" s="5"/>
      <c r="D418" s="5"/>
      <c r="E418" s="5"/>
      <c r="F418" s="5"/>
      <c r="G418" s="6"/>
      <c r="H418" s="5"/>
    </row>
    <row r="419" spans="2:8" ht="12.75">
      <c r="B419" s="7"/>
      <c r="C419" s="5"/>
      <c r="D419" s="5"/>
      <c r="E419" s="5"/>
      <c r="F419" s="5"/>
      <c r="G419" s="6"/>
      <c r="H419" s="5"/>
    </row>
    <row r="420" spans="2:8" ht="12.75">
      <c r="B420" s="7"/>
      <c r="C420" s="5"/>
      <c r="D420" s="5"/>
      <c r="E420" s="5"/>
      <c r="F420" s="5"/>
      <c r="G420" s="6"/>
      <c r="H420" s="5"/>
    </row>
    <row r="421" spans="2:8" ht="12.75">
      <c r="B421" s="7"/>
      <c r="C421" s="5"/>
      <c r="D421" s="5"/>
      <c r="E421" s="5"/>
      <c r="F421" s="5"/>
      <c r="G421" s="6"/>
      <c r="H421" s="5"/>
    </row>
    <row r="422" spans="2:8" ht="12.75">
      <c r="B422" s="7"/>
      <c r="C422" s="5"/>
      <c r="D422" s="5"/>
      <c r="E422" s="5"/>
      <c r="F422" s="5"/>
      <c r="G422" s="6"/>
      <c r="H422" s="5"/>
    </row>
    <row r="423" spans="2:8" ht="12.75">
      <c r="B423" s="7"/>
      <c r="C423" s="5"/>
      <c r="D423" s="5"/>
      <c r="E423" s="5"/>
      <c r="F423" s="5"/>
      <c r="G423" s="6"/>
      <c r="H423" s="5"/>
    </row>
    <row r="424" spans="2:8" ht="12.75">
      <c r="B424" s="7"/>
      <c r="C424" s="5"/>
      <c r="D424" s="5"/>
      <c r="E424" s="5"/>
      <c r="F424" s="5"/>
      <c r="G424" s="6"/>
      <c r="H424" s="5"/>
    </row>
    <row r="425" spans="2:8" ht="12.75">
      <c r="B425" s="7"/>
      <c r="C425" s="5"/>
      <c r="D425" s="5"/>
      <c r="E425" s="5"/>
      <c r="F425" s="5"/>
      <c r="G425" s="6"/>
      <c r="H425" s="5"/>
    </row>
    <row r="426" spans="2:8" ht="12.75">
      <c r="B426" s="7"/>
      <c r="C426" s="5"/>
      <c r="D426" s="5"/>
      <c r="E426" s="5"/>
      <c r="F426" s="5"/>
      <c r="G426" s="6"/>
      <c r="H426" s="5"/>
    </row>
    <row r="427" spans="2:8" ht="12.75">
      <c r="B427" s="7"/>
      <c r="C427" s="5"/>
      <c r="D427" s="5"/>
      <c r="E427" s="5"/>
      <c r="F427" s="5"/>
      <c r="G427" s="6"/>
      <c r="H427" s="5"/>
    </row>
    <row r="428" spans="2:8" ht="12.75">
      <c r="B428" s="7"/>
      <c r="C428" s="5"/>
      <c r="D428" s="5"/>
      <c r="E428" s="5"/>
      <c r="F428" s="5"/>
      <c r="G428" s="6"/>
      <c r="H428" s="5"/>
    </row>
    <row r="429" spans="2:8" ht="12.75">
      <c r="B429" s="7"/>
      <c r="C429" s="5"/>
      <c r="D429" s="5"/>
      <c r="E429" s="5"/>
      <c r="F429" s="5"/>
      <c r="G429" s="6"/>
      <c r="H429" s="5"/>
    </row>
    <row r="430" spans="2:8" ht="12.75">
      <c r="B430" s="7"/>
      <c r="C430" s="5"/>
      <c r="D430" s="5"/>
      <c r="E430" s="5"/>
      <c r="F430" s="5"/>
      <c r="G430" s="6"/>
      <c r="H430" s="5"/>
    </row>
    <row r="431" spans="2:8" ht="12.75">
      <c r="B431" s="7"/>
      <c r="C431" s="5"/>
      <c r="D431" s="5"/>
      <c r="E431" s="5"/>
      <c r="F431" s="5"/>
      <c r="G431" s="6"/>
      <c r="H431" s="5"/>
    </row>
    <row r="432" spans="2:8" ht="12.75">
      <c r="B432" s="7"/>
      <c r="C432" s="5"/>
      <c r="D432" s="5"/>
      <c r="E432" s="5"/>
      <c r="F432" s="5"/>
      <c r="G432" s="6"/>
      <c r="H432" s="5"/>
    </row>
    <row r="433" spans="2:8" ht="12.75">
      <c r="B433" s="7"/>
      <c r="C433" s="5"/>
      <c r="D433" s="5"/>
      <c r="E433" s="5"/>
      <c r="F433" s="5"/>
      <c r="G433" s="6"/>
      <c r="H433" s="5"/>
    </row>
    <row r="434" spans="2:8" ht="12.75">
      <c r="B434" s="7"/>
      <c r="C434" s="5"/>
      <c r="D434" s="5"/>
      <c r="E434" s="5"/>
      <c r="F434" s="5"/>
      <c r="G434" s="6"/>
      <c r="H434" s="5"/>
    </row>
    <row r="435" spans="2:8" ht="12.75">
      <c r="B435" s="7"/>
      <c r="C435" s="5"/>
      <c r="D435" s="5"/>
      <c r="E435" s="5"/>
      <c r="F435" s="5"/>
      <c r="G435" s="6"/>
      <c r="H435" s="5"/>
    </row>
    <row r="436" spans="2:8" ht="12.75">
      <c r="B436" s="7"/>
      <c r="C436" s="5"/>
      <c r="D436" s="5"/>
      <c r="E436" s="5"/>
      <c r="F436" s="5"/>
      <c r="G436" s="6"/>
      <c r="H436" s="5"/>
    </row>
    <row r="437" spans="2:8" ht="12.75">
      <c r="B437" s="7"/>
      <c r="C437" s="5"/>
      <c r="D437" s="5"/>
      <c r="E437" s="5"/>
      <c r="F437" s="5"/>
      <c r="G437" s="6"/>
      <c r="H437" s="5"/>
    </row>
    <row r="438" spans="2:8" ht="12.75">
      <c r="B438" s="7"/>
      <c r="C438" s="5"/>
      <c r="D438" s="5"/>
      <c r="E438" s="5"/>
      <c r="F438" s="5"/>
      <c r="G438" s="6"/>
      <c r="H438" s="5"/>
    </row>
    <row r="439" spans="2:8" ht="12.75">
      <c r="B439" s="7"/>
      <c r="C439" s="5"/>
      <c r="D439" s="5"/>
      <c r="E439" s="5"/>
      <c r="F439" s="5"/>
      <c r="G439" s="6"/>
      <c r="H439" s="5"/>
    </row>
    <row r="440" spans="2:8" ht="12.75">
      <c r="B440" s="7"/>
      <c r="C440" s="5"/>
      <c r="D440" s="5"/>
      <c r="E440" s="5"/>
      <c r="F440" s="5"/>
      <c r="G440" s="6"/>
      <c r="H440" s="5"/>
    </row>
    <row r="441" spans="2:8" ht="12.75">
      <c r="B441" s="7"/>
      <c r="C441" s="5"/>
      <c r="D441" s="5"/>
      <c r="E441" s="5"/>
      <c r="F441" s="5"/>
      <c r="G441" s="6"/>
      <c r="H441" s="5"/>
    </row>
    <row r="442" spans="2:8" ht="12.75">
      <c r="B442" s="7"/>
      <c r="C442" s="5"/>
      <c r="D442" s="5"/>
      <c r="E442" s="5"/>
      <c r="F442" s="5"/>
      <c r="G442" s="6"/>
      <c r="H442" s="5"/>
    </row>
    <row r="443" spans="2:8" ht="12.75">
      <c r="B443" s="7"/>
      <c r="C443" s="5"/>
      <c r="D443" s="5"/>
      <c r="E443" s="5"/>
      <c r="F443" s="5"/>
      <c r="G443" s="6"/>
      <c r="H443" s="5"/>
    </row>
    <row r="444" spans="2:8" ht="12.75">
      <c r="B444" s="7"/>
      <c r="C444" s="5"/>
      <c r="D444" s="5"/>
      <c r="E444" s="5"/>
      <c r="F444" s="5"/>
      <c r="G444" s="6"/>
      <c r="H444" s="5"/>
    </row>
    <row r="445" spans="2:8" ht="12.75">
      <c r="B445" s="7"/>
      <c r="C445" s="5"/>
      <c r="D445" s="5"/>
      <c r="E445" s="5"/>
      <c r="F445" s="5"/>
      <c r="G445" s="6"/>
      <c r="H445" s="5"/>
    </row>
    <row r="446" spans="2:8" ht="12.75">
      <c r="B446" s="7"/>
      <c r="C446" s="5"/>
      <c r="D446" s="5"/>
      <c r="E446" s="5"/>
      <c r="F446" s="5"/>
      <c r="G446" s="6"/>
      <c r="H446" s="5"/>
    </row>
    <row r="447" spans="2:8" ht="12.75">
      <c r="B447" s="7"/>
      <c r="C447" s="5"/>
      <c r="D447" s="5"/>
      <c r="E447" s="5"/>
      <c r="F447" s="5"/>
      <c r="G447" s="6"/>
      <c r="H447" s="5"/>
    </row>
    <row r="448" spans="2:8" ht="12.75">
      <c r="B448" s="7"/>
      <c r="C448" s="5"/>
      <c r="D448" s="5"/>
      <c r="E448" s="5"/>
      <c r="F448" s="5"/>
      <c r="G448" s="6"/>
      <c r="H448" s="5"/>
    </row>
    <row r="449" spans="2:8" ht="12.75">
      <c r="B449" s="7"/>
      <c r="C449" s="5"/>
      <c r="D449" s="5"/>
      <c r="E449" s="5"/>
      <c r="F449" s="5"/>
      <c r="G449" s="6"/>
      <c r="H449" s="5"/>
    </row>
    <row r="450" spans="2:8" ht="12.75">
      <c r="B450" s="7"/>
      <c r="C450" s="5"/>
      <c r="D450" s="5"/>
      <c r="E450" s="5"/>
      <c r="F450" s="5"/>
      <c r="G450" s="6"/>
      <c r="H450" s="5"/>
    </row>
    <row r="451" spans="2:8" ht="12.75">
      <c r="B451" s="7"/>
      <c r="C451" s="5"/>
      <c r="D451" s="5"/>
      <c r="E451" s="5"/>
      <c r="F451" s="5"/>
      <c r="G451" s="6"/>
      <c r="H451" s="5"/>
    </row>
    <row r="452" spans="2:8" ht="12.75">
      <c r="B452" s="7"/>
      <c r="C452" s="5"/>
      <c r="D452" s="5"/>
      <c r="E452" s="5"/>
      <c r="F452" s="5"/>
      <c r="G452" s="6"/>
      <c r="H452" s="5"/>
    </row>
    <row r="453" spans="2:8" ht="12.75">
      <c r="B453" s="7"/>
      <c r="C453" s="5"/>
      <c r="D453" s="5"/>
      <c r="E453" s="5"/>
      <c r="F453" s="5"/>
      <c r="G453" s="6"/>
      <c r="H453" s="5"/>
    </row>
    <row r="454" spans="2:8" ht="12.75">
      <c r="B454" s="7"/>
      <c r="C454" s="5"/>
      <c r="D454" s="5"/>
      <c r="E454" s="5"/>
      <c r="F454" s="5"/>
      <c r="G454" s="6"/>
      <c r="H454" s="5"/>
    </row>
    <row r="455" spans="2:8" ht="12.75">
      <c r="B455" s="7"/>
      <c r="C455" s="5"/>
      <c r="D455" s="5"/>
      <c r="E455" s="5"/>
      <c r="F455" s="5"/>
      <c r="G455" s="6"/>
      <c r="H455" s="5"/>
    </row>
    <row r="456" spans="2:8" ht="12.75">
      <c r="B456" s="7"/>
      <c r="C456" s="5"/>
      <c r="D456" s="5"/>
      <c r="E456" s="5"/>
      <c r="F456" s="5"/>
      <c r="G456" s="6"/>
      <c r="H456" s="5"/>
    </row>
    <row r="457" spans="2:8" ht="12.75">
      <c r="B457" s="7"/>
      <c r="C457" s="5"/>
      <c r="D457" s="5"/>
      <c r="E457" s="5"/>
      <c r="F457" s="5"/>
      <c r="G457" s="6"/>
      <c r="H457" s="5"/>
    </row>
    <row r="458" spans="2:8" ht="12.75">
      <c r="B458" s="7"/>
      <c r="C458" s="5"/>
      <c r="D458" s="5"/>
      <c r="E458" s="5"/>
      <c r="F458" s="5"/>
      <c r="G458" s="6"/>
      <c r="H458" s="5"/>
    </row>
    <row r="459" spans="2:8" ht="12.75">
      <c r="B459" s="7"/>
      <c r="C459" s="5"/>
      <c r="D459" s="5"/>
      <c r="E459" s="5"/>
      <c r="F459" s="5"/>
      <c r="G459" s="6"/>
      <c r="H459" s="5"/>
    </row>
    <row r="460" spans="2:8" ht="12.75">
      <c r="B460" s="7"/>
      <c r="C460" s="5"/>
      <c r="D460" s="5"/>
      <c r="E460" s="5"/>
      <c r="F460" s="5"/>
      <c r="G460" s="6"/>
      <c r="H460" s="5"/>
    </row>
    <row r="461" spans="2:8" ht="12.75">
      <c r="B461" s="7"/>
      <c r="C461" s="5"/>
      <c r="D461" s="5"/>
      <c r="E461" s="5"/>
      <c r="F461" s="5"/>
      <c r="G461" s="6"/>
      <c r="H461" s="5"/>
    </row>
    <row r="462" spans="2:8" ht="12.75">
      <c r="B462" s="7"/>
      <c r="C462" s="5"/>
      <c r="D462" s="5"/>
      <c r="E462" s="5"/>
      <c r="F462" s="5"/>
      <c r="G462" s="6"/>
      <c r="H462" s="5"/>
    </row>
    <row r="463" spans="2:8" ht="12.75">
      <c r="B463" s="7"/>
      <c r="C463" s="5"/>
      <c r="D463" s="5"/>
      <c r="E463" s="5"/>
      <c r="F463" s="5"/>
      <c r="G463" s="6"/>
      <c r="H463" s="5"/>
    </row>
    <row r="464" spans="2:8" ht="12.75">
      <c r="B464" s="7"/>
      <c r="C464" s="5"/>
      <c r="D464" s="5"/>
      <c r="E464" s="5"/>
      <c r="F464" s="5"/>
      <c r="G464" s="6"/>
      <c r="H464" s="5"/>
    </row>
    <row r="465" spans="2:8" ht="12.75">
      <c r="B465" s="7"/>
      <c r="C465" s="5"/>
      <c r="D465" s="5"/>
      <c r="E465" s="5"/>
      <c r="F465" s="5"/>
      <c r="G465" s="6"/>
      <c r="H465" s="5"/>
    </row>
    <row r="466" spans="2:8" ht="12.75">
      <c r="B466" s="7"/>
      <c r="C466" s="5"/>
      <c r="D466" s="5"/>
      <c r="E466" s="5"/>
      <c r="F466" s="5"/>
      <c r="G466" s="6"/>
      <c r="H466" s="5"/>
    </row>
    <row r="467" spans="2:8" ht="12.75">
      <c r="B467" s="7"/>
      <c r="C467" s="5"/>
      <c r="D467" s="5"/>
      <c r="E467" s="5"/>
      <c r="F467" s="5"/>
      <c r="G467" s="6"/>
      <c r="H467" s="5"/>
    </row>
    <row r="468" spans="2:8" ht="12.75">
      <c r="B468" s="7"/>
      <c r="C468" s="5"/>
      <c r="D468" s="5"/>
      <c r="E468" s="5"/>
      <c r="F468" s="5"/>
      <c r="G468" s="6"/>
      <c r="H468" s="5"/>
    </row>
    <row r="469" spans="2:8" ht="12.75">
      <c r="B469" s="7"/>
      <c r="C469" s="5"/>
      <c r="D469" s="5"/>
      <c r="E469" s="5"/>
      <c r="F469" s="5"/>
      <c r="G469" s="6"/>
      <c r="H469" s="5"/>
    </row>
    <row r="470" spans="2:8" ht="12.75">
      <c r="B470" s="7"/>
      <c r="C470" s="5"/>
      <c r="D470" s="5"/>
      <c r="E470" s="5"/>
      <c r="F470" s="5"/>
      <c r="G470" s="6"/>
      <c r="H470" s="5"/>
    </row>
    <row r="471" spans="2:8" ht="12.75">
      <c r="B471" s="7"/>
      <c r="C471" s="5"/>
      <c r="D471" s="5"/>
      <c r="E471" s="5"/>
      <c r="F471" s="5"/>
      <c r="G471" s="6"/>
      <c r="H471" s="5"/>
    </row>
    <row r="472" spans="2:8" ht="12.75">
      <c r="B472" s="7"/>
      <c r="C472" s="5"/>
      <c r="D472" s="5"/>
      <c r="E472" s="5"/>
      <c r="F472" s="5"/>
      <c r="G472" s="6"/>
      <c r="H472" s="5"/>
    </row>
    <row r="473" spans="2:8" ht="12.75">
      <c r="B473" s="7"/>
      <c r="C473" s="5"/>
      <c r="D473" s="5"/>
      <c r="E473" s="5"/>
      <c r="F473" s="5"/>
      <c r="G473" s="6"/>
      <c r="H473" s="5"/>
    </row>
    <row r="474" spans="2:8" ht="12.75">
      <c r="B474" s="7"/>
      <c r="C474" s="5"/>
      <c r="D474" s="5"/>
      <c r="E474" s="5"/>
      <c r="F474" s="5"/>
      <c r="G474" s="6"/>
      <c r="H474" s="5"/>
    </row>
    <row r="475" spans="2:8" ht="12.75">
      <c r="B475" s="7"/>
      <c r="C475" s="5"/>
      <c r="D475" s="5"/>
      <c r="E475" s="5"/>
      <c r="F475" s="5"/>
      <c r="G475" s="6"/>
      <c r="H475" s="5"/>
    </row>
    <row r="476" spans="2:8" ht="12.75">
      <c r="B476" s="7"/>
      <c r="C476" s="5"/>
      <c r="D476" s="5"/>
      <c r="E476" s="5"/>
      <c r="F476" s="5"/>
      <c r="G476" s="6"/>
      <c r="H476" s="5"/>
    </row>
    <row r="477" spans="2:8" ht="12.75">
      <c r="B477" s="7"/>
      <c r="C477" s="5"/>
      <c r="D477" s="5"/>
      <c r="E477" s="5"/>
      <c r="F477" s="5"/>
      <c r="G477" s="6"/>
      <c r="H477" s="5"/>
    </row>
    <row r="478" spans="2:8" ht="12.75">
      <c r="B478" s="7"/>
      <c r="C478" s="5"/>
      <c r="D478" s="5"/>
      <c r="E478" s="5"/>
      <c r="F478" s="5"/>
      <c r="G478" s="6"/>
      <c r="H478" s="5"/>
    </row>
    <row r="479" spans="2:8" ht="12.75">
      <c r="B479" s="7"/>
      <c r="C479" s="5"/>
      <c r="D479" s="5"/>
      <c r="E479" s="5"/>
      <c r="F479" s="5"/>
      <c r="G479" s="6"/>
      <c r="H479" s="5"/>
    </row>
    <row r="480" spans="2:8" ht="12.75">
      <c r="B480" s="7"/>
      <c r="C480" s="5"/>
      <c r="D480" s="5"/>
      <c r="E480" s="5"/>
      <c r="F480" s="5"/>
      <c r="G480" s="6"/>
      <c r="H480" s="5"/>
    </row>
    <row r="481" spans="2:8" ht="12.75">
      <c r="B481" s="7"/>
      <c r="C481" s="5"/>
      <c r="D481" s="5"/>
      <c r="E481" s="5"/>
      <c r="F481" s="5"/>
      <c r="G481" s="6"/>
      <c r="H481" s="5"/>
    </row>
    <row r="482" spans="2:8" ht="12.75">
      <c r="B482" s="7"/>
      <c r="C482" s="5"/>
      <c r="D482" s="5"/>
      <c r="E482" s="5"/>
      <c r="F482" s="5"/>
      <c r="G482" s="6"/>
      <c r="H482" s="5"/>
    </row>
    <row r="483" spans="2:8" ht="12.75">
      <c r="B483" s="7"/>
      <c r="C483" s="5"/>
      <c r="D483" s="5"/>
      <c r="E483" s="5"/>
      <c r="F483" s="5"/>
      <c r="G483" s="6"/>
      <c r="H483" s="5"/>
    </row>
    <row r="484" spans="2:8" ht="12.75">
      <c r="B484" s="7"/>
      <c r="C484" s="5"/>
      <c r="D484" s="5"/>
      <c r="E484" s="5"/>
      <c r="F484" s="5"/>
      <c r="G484" s="6"/>
      <c r="H484" s="5"/>
    </row>
    <row r="485" spans="2:8" ht="12.75">
      <c r="B485" s="7"/>
      <c r="C485" s="5"/>
      <c r="D485" s="5"/>
      <c r="E485" s="5"/>
      <c r="F485" s="5"/>
      <c r="G485" s="6"/>
      <c r="H485" s="5"/>
    </row>
    <row r="486" spans="2:8" ht="12.75">
      <c r="B486" s="7"/>
      <c r="C486" s="5"/>
      <c r="D486" s="5"/>
      <c r="E486" s="5"/>
      <c r="F486" s="5"/>
      <c r="G486" s="6"/>
      <c r="H486" s="5"/>
    </row>
    <row r="487" spans="2:8" ht="12.75">
      <c r="B487" s="7"/>
      <c r="C487" s="5"/>
      <c r="D487" s="5"/>
      <c r="E487" s="5"/>
      <c r="F487" s="5"/>
      <c r="G487" s="6"/>
      <c r="H487" s="5"/>
    </row>
    <row r="488" spans="2:8" ht="12.75">
      <c r="B488" s="7"/>
      <c r="C488" s="5"/>
      <c r="D488" s="5"/>
      <c r="E488" s="5"/>
      <c r="F488" s="5"/>
      <c r="G488" s="6"/>
      <c r="H488" s="5"/>
    </row>
    <row r="489" spans="2:8" ht="12.75">
      <c r="B489" s="7"/>
      <c r="C489" s="5"/>
      <c r="D489" s="5"/>
      <c r="E489" s="5"/>
      <c r="F489" s="5"/>
      <c r="G489" s="6"/>
      <c r="H489" s="5"/>
    </row>
    <row r="490" spans="2:8" ht="12.75">
      <c r="B490" s="7"/>
      <c r="C490" s="5"/>
      <c r="D490" s="5"/>
      <c r="E490" s="5"/>
      <c r="F490" s="5"/>
      <c r="G490" s="6"/>
      <c r="H490" s="5"/>
    </row>
    <row r="491" spans="2:8" ht="12.75">
      <c r="B491" s="7"/>
      <c r="C491" s="5"/>
      <c r="D491" s="5"/>
      <c r="E491" s="5"/>
      <c r="F491" s="5"/>
      <c r="G491" s="6"/>
      <c r="H491" s="5"/>
    </row>
    <row r="492" spans="2:8" ht="12.75">
      <c r="B492" s="7"/>
      <c r="C492" s="5"/>
      <c r="D492" s="5"/>
      <c r="E492" s="5"/>
      <c r="F492" s="5"/>
      <c r="G492" s="6"/>
      <c r="H492" s="5"/>
    </row>
    <row r="493" spans="2:8" ht="12.75">
      <c r="B493" s="7"/>
      <c r="C493" s="5"/>
      <c r="D493" s="5"/>
      <c r="E493" s="5"/>
      <c r="F493" s="5"/>
      <c r="G493" s="6"/>
      <c r="H493" s="5"/>
    </row>
    <row r="494" spans="2:8" ht="12.75">
      <c r="B494" s="7"/>
      <c r="C494" s="5"/>
      <c r="D494" s="5"/>
      <c r="E494" s="5"/>
      <c r="F494" s="5"/>
      <c r="G494" s="6"/>
      <c r="H494" s="5"/>
    </row>
    <row r="495" spans="2:8" ht="12.75">
      <c r="B495" s="7"/>
      <c r="C495" s="5"/>
      <c r="D495" s="5"/>
      <c r="E495" s="5"/>
      <c r="F495" s="5"/>
      <c r="G495" s="6"/>
      <c r="H495" s="5"/>
    </row>
    <row r="496" spans="2:8" ht="12.75">
      <c r="B496" s="7"/>
      <c r="C496" s="5"/>
      <c r="D496" s="5"/>
      <c r="E496" s="5"/>
      <c r="F496" s="5"/>
      <c r="G496" s="6"/>
      <c r="H496" s="5"/>
    </row>
    <row r="497" spans="2:8" ht="12.75">
      <c r="B497" s="7"/>
      <c r="C497" s="5"/>
      <c r="D497" s="5"/>
      <c r="E497" s="5"/>
      <c r="F497" s="5"/>
      <c r="G497" s="6"/>
      <c r="H497" s="5"/>
    </row>
    <row r="498" spans="2:8" ht="12.75">
      <c r="B498" s="7"/>
      <c r="C498" s="5"/>
      <c r="D498" s="5"/>
      <c r="E498" s="5"/>
      <c r="F498" s="5"/>
      <c r="G498" s="6"/>
      <c r="H498" s="5"/>
    </row>
    <row r="499" spans="2:8" ht="12.75">
      <c r="B499" s="7"/>
      <c r="C499" s="5"/>
      <c r="D499" s="5"/>
      <c r="E499" s="5"/>
      <c r="F499" s="5"/>
      <c r="G499" s="6"/>
      <c r="H499" s="5"/>
    </row>
    <row r="500" spans="2:8" ht="12.75">
      <c r="B500" s="7"/>
      <c r="C500" s="5"/>
      <c r="D500" s="5"/>
      <c r="E500" s="5"/>
      <c r="F500" s="5"/>
      <c r="G500" s="6"/>
      <c r="H500" s="5"/>
    </row>
    <row r="501" spans="2:8" ht="12.75">
      <c r="B501" s="7"/>
      <c r="C501" s="5"/>
      <c r="D501" s="5"/>
      <c r="E501" s="5"/>
      <c r="F501" s="5"/>
      <c r="G501" s="6"/>
      <c r="H501" s="5"/>
    </row>
    <row r="502" spans="2:8" ht="12.75">
      <c r="B502" s="7"/>
      <c r="C502" s="5"/>
      <c r="D502" s="5"/>
      <c r="E502" s="5"/>
      <c r="F502" s="5"/>
      <c r="G502" s="6"/>
      <c r="H502" s="5"/>
    </row>
    <row r="503" spans="2:8" ht="12.75">
      <c r="B503" s="7"/>
      <c r="C503" s="5"/>
      <c r="D503" s="5"/>
      <c r="E503" s="5"/>
      <c r="F503" s="5"/>
      <c r="G503" s="6"/>
      <c r="H503" s="5"/>
    </row>
    <row r="504" spans="2:8" ht="12.75">
      <c r="B504" s="7"/>
      <c r="C504" s="5"/>
      <c r="D504" s="5"/>
      <c r="E504" s="5"/>
      <c r="F504" s="5"/>
      <c r="G504" s="6"/>
      <c r="H504" s="5"/>
    </row>
    <row r="505" spans="2:8" ht="12.75">
      <c r="B505" s="7"/>
      <c r="C505" s="5"/>
      <c r="D505" s="5"/>
      <c r="E505" s="5"/>
      <c r="F505" s="5"/>
      <c r="G505" s="6"/>
      <c r="H505" s="5"/>
    </row>
    <row r="506" spans="2:8" ht="12.75">
      <c r="B506" s="7"/>
      <c r="C506" s="5"/>
      <c r="D506" s="5"/>
      <c r="E506" s="5"/>
      <c r="F506" s="5"/>
      <c r="G506" s="6"/>
      <c r="H506" s="5"/>
    </row>
    <row r="507" spans="2:8" ht="12.75">
      <c r="B507" s="7"/>
      <c r="C507" s="5"/>
      <c r="D507" s="5"/>
      <c r="E507" s="5"/>
      <c r="F507" s="5"/>
      <c r="G507" s="6"/>
      <c r="H507" s="5"/>
    </row>
    <row r="508" spans="2:8" ht="12.75">
      <c r="B508" s="7"/>
      <c r="C508" s="5"/>
      <c r="D508" s="5"/>
      <c r="E508" s="5"/>
      <c r="F508" s="5"/>
      <c r="G508" s="6"/>
      <c r="H508" s="5"/>
    </row>
    <row r="509" spans="2:8" ht="12.75">
      <c r="B509" s="7"/>
      <c r="C509" s="5"/>
      <c r="D509" s="5"/>
      <c r="E509" s="5"/>
      <c r="F509" s="5"/>
      <c r="G509" s="6"/>
      <c r="H509" s="5"/>
    </row>
    <row r="510" spans="2:8" ht="12.75">
      <c r="B510" s="7"/>
      <c r="C510" s="5"/>
      <c r="D510" s="5"/>
      <c r="E510" s="5"/>
      <c r="F510" s="5"/>
      <c r="G510" s="6"/>
      <c r="H510" s="5"/>
    </row>
    <row r="511" spans="2:8" ht="12.75">
      <c r="B511" s="7"/>
      <c r="C511" s="5"/>
      <c r="D511" s="5"/>
      <c r="E511" s="5"/>
      <c r="F511" s="5"/>
      <c r="G511" s="6"/>
      <c r="H511" s="5"/>
    </row>
    <row r="512" spans="2:8" ht="12.75">
      <c r="B512" s="7"/>
      <c r="C512" s="5"/>
      <c r="D512" s="5"/>
      <c r="E512" s="5"/>
      <c r="F512" s="5"/>
      <c r="G512" s="6"/>
      <c r="H512" s="5"/>
    </row>
    <row r="513" spans="2:8" ht="12.75">
      <c r="B513" s="7"/>
      <c r="C513" s="5"/>
      <c r="D513" s="5"/>
      <c r="E513" s="5"/>
      <c r="F513" s="5"/>
      <c r="G513" s="6"/>
      <c r="H513" s="5"/>
    </row>
    <row r="514" spans="2:8" ht="12.75">
      <c r="B514" s="7"/>
      <c r="C514" s="5"/>
      <c r="D514" s="5"/>
      <c r="E514" s="5"/>
      <c r="F514" s="5"/>
      <c r="G514" s="6"/>
      <c r="H514" s="5"/>
    </row>
    <row r="515" spans="2:8" ht="12.75">
      <c r="B515" s="7"/>
      <c r="C515" s="5"/>
      <c r="D515" s="5"/>
      <c r="E515" s="5"/>
      <c r="F515" s="5"/>
      <c r="G515" s="6"/>
      <c r="H515" s="5"/>
    </row>
    <row r="516" spans="2:8" ht="12.75">
      <c r="B516" s="7"/>
      <c r="C516" s="5"/>
      <c r="D516" s="5"/>
      <c r="E516" s="5"/>
      <c r="F516" s="5"/>
      <c r="G516" s="6"/>
      <c r="H516" s="5"/>
    </row>
    <row r="517" spans="2:8" ht="12.75">
      <c r="B517" s="7"/>
      <c r="C517" s="5"/>
      <c r="D517" s="5"/>
      <c r="E517" s="5"/>
      <c r="F517" s="5"/>
      <c r="G517" s="6"/>
      <c r="H517" s="5"/>
    </row>
    <row r="518" spans="2:8" ht="12.75">
      <c r="B518" s="7"/>
      <c r="C518" s="5"/>
      <c r="D518" s="5"/>
      <c r="E518" s="5"/>
      <c r="F518" s="5"/>
      <c r="G518" s="6"/>
      <c r="H518" s="5"/>
    </row>
    <row r="519" spans="2:8" ht="12.75">
      <c r="B519" s="7"/>
      <c r="C519" s="5"/>
      <c r="D519" s="5"/>
      <c r="E519" s="5"/>
      <c r="F519" s="5"/>
      <c r="G519" s="6"/>
      <c r="H519" s="5"/>
    </row>
    <row r="520" spans="2:8" ht="12.75">
      <c r="B520" s="7"/>
      <c r="C520" s="5"/>
      <c r="D520" s="5"/>
      <c r="E520" s="5"/>
      <c r="F520" s="5"/>
      <c r="G520" s="6"/>
      <c r="H520" s="5"/>
    </row>
    <row r="521" spans="2:8" ht="12.75">
      <c r="B521" s="7"/>
      <c r="C521" s="5"/>
      <c r="D521" s="5"/>
      <c r="E521" s="5"/>
      <c r="F521" s="5"/>
      <c r="G521" s="6"/>
      <c r="H521" s="5"/>
    </row>
    <row r="522" spans="2:8" ht="12.75">
      <c r="B522" s="7"/>
      <c r="C522" s="5"/>
      <c r="D522" s="5"/>
      <c r="E522" s="5"/>
      <c r="F522" s="5"/>
      <c r="G522" s="6"/>
      <c r="H522" s="5"/>
    </row>
    <row r="523" spans="2:8" ht="12.75">
      <c r="B523" s="7"/>
      <c r="C523" s="5"/>
      <c r="D523" s="5"/>
      <c r="E523" s="5"/>
      <c r="F523" s="5"/>
      <c r="G523" s="6"/>
      <c r="H523" s="5"/>
    </row>
    <row r="524" spans="2:8" ht="12.75">
      <c r="B524" s="7"/>
      <c r="C524" s="5"/>
      <c r="D524" s="5"/>
      <c r="E524" s="5"/>
      <c r="F524" s="5"/>
      <c r="G524" s="6"/>
      <c r="H524" s="5"/>
    </row>
    <row r="525" spans="2:8" ht="12.75">
      <c r="B525" s="7"/>
      <c r="C525" s="5"/>
      <c r="D525" s="5"/>
      <c r="E525" s="5"/>
      <c r="F525" s="5"/>
      <c r="G525" s="6"/>
      <c r="H525" s="5"/>
    </row>
    <row r="526" spans="2:8" ht="12.75">
      <c r="B526" s="7"/>
      <c r="C526" s="5"/>
      <c r="D526" s="5"/>
      <c r="E526" s="5"/>
      <c r="F526" s="5"/>
      <c r="G526" s="6"/>
      <c r="H526" s="5"/>
    </row>
    <row r="527" spans="2:8" ht="12.75">
      <c r="B527" s="7"/>
      <c r="C527" s="5"/>
      <c r="D527" s="5"/>
      <c r="E527" s="5"/>
      <c r="F527" s="5"/>
      <c r="G527" s="6"/>
      <c r="H527" s="5"/>
    </row>
    <row r="528" spans="2:8" ht="12.75">
      <c r="B528" s="7"/>
      <c r="C528" s="5"/>
      <c r="D528" s="5"/>
      <c r="E528" s="5"/>
      <c r="F528" s="5"/>
      <c r="G528" s="6"/>
      <c r="H528" s="5"/>
    </row>
    <row r="529" spans="2:8" ht="12.75">
      <c r="B529" s="7"/>
      <c r="C529" s="5"/>
      <c r="D529" s="5"/>
      <c r="E529" s="5"/>
      <c r="F529" s="5"/>
      <c r="G529" s="6"/>
      <c r="H529" s="5"/>
    </row>
    <row r="530" spans="2:8" ht="12.75">
      <c r="B530" s="7"/>
      <c r="C530" s="5"/>
      <c r="D530" s="5"/>
      <c r="E530" s="5"/>
      <c r="F530" s="5"/>
      <c r="G530" s="6"/>
      <c r="H530" s="5"/>
    </row>
    <row r="531" spans="2:8" ht="12.75">
      <c r="B531" s="7"/>
      <c r="C531" s="5"/>
      <c r="D531" s="5"/>
      <c r="E531" s="5"/>
      <c r="F531" s="5"/>
      <c r="G531" s="6"/>
      <c r="H531" s="5"/>
    </row>
    <row r="532" spans="2:8" ht="12.75">
      <c r="B532" s="7"/>
      <c r="C532" s="5"/>
      <c r="D532" s="5"/>
      <c r="E532" s="5"/>
      <c r="F532" s="5"/>
      <c r="G532" s="6"/>
      <c r="H532" s="5"/>
    </row>
    <row r="533" spans="2:8" ht="12.75">
      <c r="B533" s="7"/>
      <c r="C533" s="5"/>
      <c r="D533" s="5"/>
      <c r="E533" s="5"/>
      <c r="F533" s="5"/>
      <c r="G533" s="6"/>
      <c r="H533" s="5"/>
    </row>
    <row r="534" spans="2:8" ht="12.75">
      <c r="B534" s="7"/>
      <c r="C534" s="5"/>
      <c r="D534" s="5"/>
      <c r="E534" s="5"/>
      <c r="F534" s="5"/>
      <c r="G534" s="6"/>
      <c r="H534" s="5"/>
    </row>
    <row r="535" spans="2:8" ht="12.75">
      <c r="B535" s="7"/>
      <c r="C535" s="5"/>
      <c r="D535" s="5"/>
      <c r="E535" s="5"/>
      <c r="F535" s="5"/>
      <c r="G535" s="6"/>
      <c r="H535" s="5"/>
    </row>
    <row r="536" spans="2:8" ht="12.75">
      <c r="B536" s="7"/>
      <c r="C536" s="5"/>
      <c r="D536" s="5"/>
      <c r="E536" s="5"/>
      <c r="F536" s="5"/>
      <c r="G536" s="6"/>
      <c r="H536" s="5"/>
    </row>
    <row r="537" spans="2:8" ht="12.75">
      <c r="B537" s="7"/>
      <c r="C537" s="5"/>
      <c r="D537" s="5"/>
      <c r="E537" s="5"/>
      <c r="F537" s="5"/>
      <c r="G537" s="6"/>
      <c r="H537" s="5"/>
    </row>
    <row r="538" spans="2:8" ht="12.75">
      <c r="B538" s="7"/>
      <c r="C538" s="5"/>
      <c r="D538" s="5"/>
      <c r="E538" s="5"/>
      <c r="F538" s="5"/>
      <c r="G538" s="6"/>
      <c r="H538" s="5"/>
    </row>
    <row r="539" spans="2:8" ht="12.75">
      <c r="B539" s="7"/>
      <c r="C539" s="5"/>
      <c r="D539" s="5"/>
      <c r="E539" s="5"/>
      <c r="F539" s="5"/>
      <c r="G539" s="6"/>
      <c r="H539" s="5"/>
    </row>
    <row r="540" spans="2:8" ht="12.75">
      <c r="B540" s="7"/>
      <c r="C540" s="5"/>
      <c r="D540" s="5"/>
      <c r="E540" s="5"/>
      <c r="F540" s="5"/>
      <c r="G540" s="6"/>
      <c r="H540" s="5"/>
    </row>
    <row r="541" spans="2:8" ht="12.75">
      <c r="B541" s="7"/>
      <c r="C541" s="5"/>
      <c r="D541" s="5"/>
      <c r="E541" s="5"/>
      <c r="F541" s="5"/>
      <c r="G541" s="6"/>
      <c r="H541" s="5"/>
    </row>
    <row r="542" spans="2:8" ht="12.75">
      <c r="B542" s="7"/>
      <c r="C542" s="5"/>
      <c r="D542" s="5"/>
      <c r="E542" s="5"/>
      <c r="F542" s="5"/>
      <c r="G542" s="6"/>
      <c r="H542" s="5"/>
    </row>
    <row r="543" spans="2:8" ht="12.75">
      <c r="B543" s="7"/>
      <c r="C543" s="5"/>
      <c r="D543" s="5"/>
      <c r="E543" s="5"/>
      <c r="F543" s="5"/>
      <c r="G543" s="6"/>
      <c r="H543" s="5"/>
    </row>
    <row r="544" spans="2:8" ht="12.75">
      <c r="B544" s="7"/>
      <c r="C544" s="5"/>
      <c r="D544" s="5"/>
      <c r="E544" s="5"/>
      <c r="F544" s="5"/>
      <c r="G544" s="6"/>
      <c r="H544" s="5"/>
    </row>
    <row r="545" spans="2:8" ht="12.75">
      <c r="B545" s="7"/>
      <c r="C545" s="5"/>
      <c r="D545" s="5"/>
      <c r="E545" s="5"/>
      <c r="F545" s="5"/>
      <c r="G545" s="6"/>
      <c r="H545" s="5"/>
    </row>
    <row r="546" spans="2:8" ht="12.75">
      <c r="B546" s="7"/>
      <c r="C546" s="5"/>
      <c r="D546" s="5"/>
      <c r="E546" s="5"/>
      <c r="F546" s="5"/>
      <c r="G546" s="6"/>
      <c r="H546" s="5"/>
    </row>
    <row r="547" spans="2:8" ht="12.75">
      <c r="B547" s="7"/>
      <c r="C547" s="5"/>
      <c r="D547" s="5"/>
      <c r="E547" s="5"/>
      <c r="F547" s="5"/>
      <c r="G547" s="6"/>
      <c r="H547" s="5"/>
    </row>
    <row r="548" spans="2:8" ht="12.75">
      <c r="B548" s="7"/>
      <c r="C548" s="5"/>
      <c r="D548" s="5"/>
      <c r="E548" s="5"/>
      <c r="F548" s="5"/>
      <c r="G548" s="6"/>
      <c r="H548" s="5"/>
    </row>
    <row r="549" spans="2:8" ht="12.75">
      <c r="B549" s="7"/>
      <c r="C549" s="5"/>
      <c r="D549" s="5"/>
      <c r="E549" s="5"/>
      <c r="F549" s="5"/>
      <c r="G549" s="6"/>
      <c r="H549" s="5"/>
    </row>
    <row r="550" spans="2:8" ht="12.75">
      <c r="B550" s="7"/>
      <c r="C550" s="5"/>
      <c r="D550" s="5"/>
      <c r="E550" s="5"/>
      <c r="F550" s="5"/>
      <c r="G550" s="6"/>
      <c r="H550" s="5"/>
    </row>
    <row r="551" spans="2:8" ht="12.75">
      <c r="B551" s="7"/>
      <c r="C551" s="5"/>
      <c r="D551" s="5"/>
      <c r="E551" s="5"/>
      <c r="F551" s="5"/>
      <c r="G551" s="6"/>
      <c r="H551" s="5"/>
    </row>
    <row r="552" spans="2:8" ht="12.75">
      <c r="B552" s="7"/>
      <c r="C552" s="5"/>
      <c r="D552" s="5"/>
      <c r="E552" s="5"/>
      <c r="F552" s="5"/>
      <c r="G552" s="6"/>
      <c r="H552" s="5"/>
    </row>
    <row r="553" spans="2:8" ht="12.75">
      <c r="B553" s="7"/>
      <c r="C553" s="5"/>
      <c r="D553" s="5"/>
      <c r="E553" s="5"/>
      <c r="F553" s="5"/>
      <c r="G553" s="6"/>
      <c r="H553" s="5"/>
    </row>
    <row r="554" spans="2:8" ht="12.75">
      <c r="B554" s="7"/>
      <c r="C554" s="5"/>
      <c r="D554" s="5"/>
      <c r="E554" s="5"/>
      <c r="F554" s="5"/>
      <c r="G554" s="6"/>
      <c r="H554" s="5"/>
    </row>
    <row r="555" spans="2:8" ht="12.75">
      <c r="B555" s="7"/>
      <c r="C555" s="5"/>
      <c r="D555" s="5"/>
      <c r="E555" s="5"/>
      <c r="F555" s="5"/>
      <c r="G555" s="6"/>
      <c r="H555" s="5"/>
    </row>
    <row r="556" spans="2:8" ht="12.75">
      <c r="B556" s="7"/>
      <c r="C556" s="5"/>
      <c r="D556" s="5"/>
      <c r="E556" s="5"/>
      <c r="F556" s="5"/>
      <c r="G556" s="6"/>
      <c r="H556" s="5"/>
    </row>
    <row r="557" spans="2:8" ht="12.75">
      <c r="B557" s="7"/>
      <c r="C557" s="5"/>
      <c r="D557" s="5"/>
      <c r="E557" s="5"/>
      <c r="F557" s="5"/>
      <c r="G557" s="6"/>
      <c r="H557" s="5"/>
    </row>
    <row r="558" spans="2:8" ht="12.75">
      <c r="B558" s="7"/>
      <c r="C558" s="5"/>
      <c r="D558" s="5"/>
      <c r="E558" s="5"/>
      <c r="F558" s="5"/>
      <c r="G558" s="6"/>
      <c r="H558" s="5"/>
    </row>
    <row r="559" spans="2:8" ht="12.75">
      <c r="B559" s="7"/>
      <c r="C559" s="5"/>
      <c r="D559" s="5"/>
      <c r="E559" s="5"/>
      <c r="F559" s="5"/>
      <c r="G559" s="6"/>
      <c r="H559" s="5"/>
    </row>
    <row r="560" spans="2:8" ht="12.75">
      <c r="B560" s="7"/>
      <c r="C560" s="5"/>
      <c r="D560" s="5"/>
      <c r="E560" s="5"/>
      <c r="F560" s="5"/>
      <c r="G560" s="6"/>
      <c r="H560" s="5"/>
    </row>
    <row r="561" spans="2:8" ht="12.75">
      <c r="B561" s="7"/>
      <c r="C561" s="5"/>
      <c r="D561" s="5"/>
      <c r="E561" s="5"/>
      <c r="F561" s="5"/>
      <c r="G561" s="6"/>
      <c r="H561" s="5"/>
    </row>
    <row r="562" spans="2:8" ht="12.75">
      <c r="B562" s="7"/>
      <c r="C562" s="5"/>
      <c r="D562" s="5"/>
      <c r="E562" s="5"/>
      <c r="F562" s="5"/>
      <c r="G562" s="6"/>
      <c r="H562" s="5"/>
    </row>
    <row r="563" spans="2:8" ht="12.75">
      <c r="B563" s="7"/>
      <c r="C563" s="5"/>
      <c r="D563" s="5"/>
      <c r="E563" s="5"/>
      <c r="F563" s="5"/>
      <c r="G563" s="6"/>
      <c r="H563" s="5"/>
    </row>
    <row r="564" spans="2:8" ht="12.75">
      <c r="B564" s="7"/>
      <c r="C564" s="5"/>
      <c r="D564" s="5"/>
      <c r="E564" s="5"/>
      <c r="F564" s="5"/>
      <c r="G564" s="6"/>
      <c r="H564" s="5"/>
    </row>
    <row r="565" spans="2:8" ht="12.75">
      <c r="B565" s="7"/>
      <c r="C565" s="5"/>
      <c r="D565" s="5"/>
      <c r="E565" s="5"/>
      <c r="F565" s="5"/>
      <c r="G565" s="6"/>
      <c r="H565" s="5"/>
    </row>
    <row r="566" spans="2:8" ht="12.75">
      <c r="B566" s="7"/>
      <c r="C566" s="5"/>
      <c r="D566" s="5"/>
      <c r="E566" s="5"/>
      <c r="F566" s="5"/>
      <c r="G566" s="6"/>
      <c r="H566" s="5"/>
    </row>
    <row r="567" spans="2:8" ht="12.75">
      <c r="B567" s="7"/>
      <c r="C567" s="5"/>
      <c r="D567" s="5"/>
      <c r="E567" s="5"/>
      <c r="F567" s="5"/>
      <c r="G567" s="6"/>
      <c r="H567" s="5"/>
    </row>
    <row r="568" spans="2:8" ht="12.75">
      <c r="B568" s="7"/>
      <c r="C568" s="5"/>
      <c r="D568" s="5"/>
      <c r="E568" s="5"/>
      <c r="F568" s="5"/>
      <c r="G568" s="6"/>
      <c r="H568" s="5"/>
    </row>
    <row r="569" spans="2:8" ht="12.75">
      <c r="B569" s="7"/>
      <c r="C569" s="5"/>
      <c r="D569" s="5"/>
      <c r="E569" s="5"/>
      <c r="F569" s="5"/>
      <c r="G569" s="6"/>
      <c r="H569" s="5"/>
    </row>
    <row r="570" spans="2:8" ht="12.75">
      <c r="B570" s="7"/>
      <c r="C570" s="5"/>
      <c r="D570" s="5"/>
      <c r="E570" s="5"/>
      <c r="F570" s="5"/>
      <c r="G570" s="6"/>
      <c r="H570" s="5"/>
    </row>
    <row r="571" spans="2:8" ht="12.75">
      <c r="B571" s="7"/>
      <c r="C571" s="5"/>
      <c r="D571" s="5"/>
      <c r="E571" s="5"/>
      <c r="F571" s="5"/>
      <c r="G571" s="6"/>
      <c r="H571" s="5"/>
    </row>
    <row r="572" spans="2:8" ht="12.75">
      <c r="B572" s="7"/>
      <c r="C572" s="5"/>
      <c r="D572" s="5"/>
      <c r="E572" s="5"/>
      <c r="F572" s="5"/>
      <c r="G572" s="6"/>
      <c r="H572" s="5"/>
    </row>
    <row r="573" spans="2:8" ht="12.75">
      <c r="B573" s="7"/>
      <c r="C573" s="5"/>
      <c r="D573" s="5"/>
      <c r="E573" s="5"/>
      <c r="F573" s="5"/>
      <c r="G573" s="6"/>
      <c r="H573" s="5"/>
    </row>
    <row r="574" spans="2:8" ht="12.75">
      <c r="B574" s="7"/>
      <c r="C574" s="5"/>
      <c r="D574" s="5"/>
      <c r="E574" s="5"/>
      <c r="F574" s="5"/>
      <c r="G574" s="6"/>
      <c r="H574" s="5"/>
    </row>
    <row r="575" spans="2:8" ht="12.75">
      <c r="B575" s="7"/>
      <c r="C575" s="5"/>
      <c r="D575" s="5"/>
      <c r="E575" s="5"/>
      <c r="F575" s="5"/>
      <c r="G575" s="6"/>
      <c r="H575" s="5"/>
    </row>
    <row r="576" spans="2:8" ht="12.75">
      <c r="B576" s="7"/>
      <c r="C576" s="5"/>
      <c r="D576" s="5"/>
      <c r="E576" s="5"/>
      <c r="F576" s="5"/>
      <c r="G576" s="6"/>
      <c r="H576" s="5"/>
    </row>
    <row r="577" spans="2:8" ht="12.75">
      <c r="B577" s="7"/>
      <c r="C577" s="5"/>
      <c r="D577" s="5"/>
      <c r="E577" s="5"/>
      <c r="F577" s="5"/>
      <c r="G577" s="6"/>
      <c r="H577" s="5"/>
    </row>
    <row r="578" spans="2:8" ht="12.75">
      <c r="B578" s="7"/>
      <c r="C578" s="5"/>
      <c r="D578" s="5"/>
      <c r="E578" s="5"/>
      <c r="F578" s="5"/>
      <c r="G578" s="6"/>
      <c r="H578" s="5"/>
    </row>
    <row r="579" spans="2:8" ht="12.75">
      <c r="B579" s="7"/>
      <c r="C579" s="5"/>
      <c r="D579" s="5"/>
      <c r="E579" s="5"/>
      <c r="F579" s="5"/>
      <c r="G579" s="6"/>
      <c r="H579" s="5"/>
    </row>
    <row r="580" spans="2:8" ht="12.75">
      <c r="B580" s="7"/>
      <c r="C580" s="5"/>
      <c r="D580" s="5"/>
      <c r="E580" s="5"/>
      <c r="F580" s="5"/>
      <c r="G580" s="6"/>
      <c r="H580" s="5"/>
    </row>
    <row r="581" spans="2:8" ht="12.75">
      <c r="B581" s="7"/>
      <c r="C581" s="5"/>
      <c r="D581" s="5"/>
      <c r="E581" s="5"/>
      <c r="F581" s="5"/>
      <c r="G581" s="6"/>
      <c r="H581" s="5"/>
    </row>
    <row r="582" spans="2:8" ht="12.75">
      <c r="B582" s="7"/>
      <c r="C582" s="5"/>
      <c r="D582" s="5"/>
      <c r="E582" s="5"/>
      <c r="F582" s="5"/>
      <c r="G582" s="6"/>
      <c r="H582" s="5"/>
    </row>
    <row r="583" spans="2:8" ht="12.75">
      <c r="B583" s="7"/>
      <c r="C583" s="5"/>
      <c r="D583" s="5"/>
      <c r="E583" s="5"/>
      <c r="F583" s="5"/>
      <c r="G583" s="6"/>
      <c r="H583" s="5"/>
    </row>
    <row r="584" spans="2:8" ht="12.75">
      <c r="B584" s="7"/>
      <c r="C584" s="5"/>
      <c r="D584" s="5"/>
      <c r="E584" s="5"/>
      <c r="F584" s="5"/>
      <c r="G584" s="6"/>
      <c r="H584" s="5"/>
    </row>
    <row r="585" spans="2:8" ht="12.75">
      <c r="B585" s="7"/>
      <c r="C585" s="5"/>
      <c r="D585" s="5"/>
      <c r="E585" s="5"/>
      <c r="F585" s="5"/>
      <c r="G585" s="6"/>
      <c r="H585" s="5"/>
    </row>
    <row r="586" spans="2:8" ht="12.75">
      <c r="B586" s="7"/>
      <c r="C586" s="5"/>
      <c r="D586" s="5"/>
      <c r="E586" s="5"/>
      <c r="F586" s="5"/>
      <c r="G586" s="6"/>
      <c r="H586" s="5"/>
    </row>
    <row r="587" spans="2:8" ht="12.75">
      <c r="B587" s="7"/>
      <c r="C587" s="5"/>
      <c r="D587" s="5"/>
      <c r="E587" s="5"/>
      <c r="F587" s="5"/>
      <c r="G587" s="6"/>
      <c r="H587" s="5"/>
    </row>
    <row r="588" spans="2:8" ht="12.75">
      <c r="B588" s="7"/>
      <c r="C588" s="5"/>
      <c r="D588" s="5"/>
      <c r="E588" s="5"/>
      <c r="F588" s="5"/>
      <c r="G588" s="6"/>
      <c r="H588" s="5"/>
    </row>
    <row r="589" spans="2:8" ht="12.75">
      <c r="B589" s="7"/>
      <c r="C589" s="5"/>
      <c r="D589" s="5"/>
      <c r="E589" s="5"/>
      <c r="F589" s="5"/>
      <c r="G589" s="6"/>
      <c r="H589" s="5"/>
    </row>
    <row r="590" spans="2:8" ht="12.75">
      <c r="B590" s="7"/>
      <c r="C590" s="5"/>
      <c r="D590" s="5"/>
      <c r="E590" s="5"/>
      <c r="F590" s="5"/>
      <c r="G590" s="6"/>
      <c r="H590" s="5"/>
    </row>
    <row r="591" spans="2:8" ht="12.75">
      <c r="B591" s="7"/>
      <c r="C591" s="5"/>
      <c r="D591" s="5"/>
      <c r="E591" s="5"/>
      <c r="F591" s="5"/>
      <c r="G591" s="6"/>
      <c r="H591" s="5"/>
    </row>
    <row r="592" spans="2:8" ht="12.75">
      <c r="B592" s="7"/>
      <c r="C592" s="5"/>
      <c r="D592" s="5"/>
      <c r="E592" s="5"/>
      <c r="F592" s="5"/>
      <c r="G592" s="6"/>
      <c r="H592" s="5"/>
    </row>
    <row r="593" spans="2:8" ht="12.75">
      <c r="B593" s="7"/>
      <c r="C593" s="5"/>
      <c r="D593" s="5"/>
      <c r="E593" s="5"/>
      <c r="F593" s="5"/>
      <c r="G593" s="6"/>
      <c r="H593" s="5"/>
    </row>
    <row r="594" spans="2:8" ht="12.75">
      <c r="B594" s="7"/>
      <c r="C594" s="5"/>
      <c r="D594" s="5"/>
      <c r="E594" s="5"/>
      <c r="F594" s="5"/>
      <c r="G594" s="6"/>
      <c r="H594" s="5"/>
    </row>
    <row r="595" spans="2:8" ht="12.75">
      <c r="B595" s="7"/>
      <c r="C595" s="5"/>
      <c r="D595" s="5"/>
      <c r="E595" s="5"/>
      <c r="F595" s="5"/>
      <c r="G595" s="6"/>
      <c r="H595" s="5"/>
    </row>
    <row r="596" spans="2:8" ht="12.75">
      <c r="B596" s="7"/>
      <c r="C596" s="5"/>
      <c r="D596" s="5"/>
      <c r="E596" s="5"/>
      <c r="F596" s="5"/>
      <c r="G596" s="6"/>
      <c r="H596" s="5"/>
    </row>
    <row r="597" spans="2:8" ht="12.75">
      <c r="B597" s="7"/>
      <c r="C597" s="5"/>
      <c r="D597" s="5"/>
      <c r="E597" s="5"/>
      <c r="F597" s="5"/>
      <c r="G597" s="6"/>
      <c r="H597" s="5"/>
    </row>
    <row r="598" spans="2:8" ht="12.75">
      <c r="B598" s="7"/>
      <c r="C598" s="5"/>
      <c r="D598" s="5"/>
      <c r="E598" s="5"/>
      <c r="F598" s="5"/>
      <c r="G598" s="6"/>
      <c r="H598" s="5"/>
    </row>
    <row r="599" spans="2:8" ht="12.75">
      <c r="B599" s="7"/>
      <c r="C599" s="5"/>
      <c r="D599" s="5"/>
      <c r="E599" s="5"/>
      <c r="F599" s="5"/>
      <c r="G599" s="6"/>
      <c r="H599" s="5"/>
    </row>
    <row r="600" spans="2:8" ht="12.75">
      <c r="B600" s="7"/>
      <c r="C600" s="5"/>
      <c r="D600" s="5"/>
      <c r="E600" s="5"/>
      <c r="F600" s="5"/>
      <c r="G600" s="6"/>
      <c r="H600" s="5"/>
    </row>
    <row r="601" spans="2:8" ht="12.75">
      <c r="B601" s="7"/>
      <c r="C601" s="5"/>
      <c r="D601" s="5"/>
      <c r="E601" s="5"/>
      <c r="F601" s="5"/>
      <c r="G601" s="6"/>
      <c r="H601" s="5"/>
    </row>
    <row r="602" spans="2:8" ht="12.75">
      <c r="B602" s="7"/>
      <c r="C602" s="5"/>
      <c r="D602" s="5"/>
      <c r="E602" s="5"/>
      <c r="F602" s="5"/>
      <c r="G602" s="6"/>
      <c r="H602" s="5"/>
    </row>
    <row r="603" spans="2:8" ht="12.75">
      <c r="B603" s="7"/>
      <c r="C603" s="5"/>
      <c r="D603" s="5"/>
      <c r="E603" s="5"/>
      <c r="F603" s="5"/>
      <c r="G603" s="6"/>
      <c r="H603" s="5"/>
    </row>
    <row r="604" spans="2:8" ht="12.75">
      <c r="B604" s="7"/>
      <c r="C604" s="5"/>
      <c r="D604" s="5"/>
      <c r="E604" s="5"/>
      <c r="F604" s="5"/>
      <c r="G604" s="6"/>
      <c r="H604" s="5"/>
    </row>
    <row r="605" spans="2:8" ht="12.75">
      <c r="B605" s="7"/>
      <c r="C605" s="5"/>
      <c r="D605" s="5"/>
      <c r="E605" s="5"/>
      <c r="F605" s="5"/>
      <c r="G605" s="6"/>
      <c r="H605" s="5"/>
    </row>
    <row r="606" spans="2:8" ht="12.75">
      <c r="B606" s="7"/>
      <c r="C606" s="5"/>
      <c r="D606" s="5"/>
      <c r="E606" s="5"/>
      <c r="F606" s="5"/>
      <c r="G606" s="6"/>
      <c r="H606" s="5"/>
    </row>
    <row r="607" spans="2:8" ht="12.75">
      <c r="B607" s="7"/>
      <c r="C607" s="5"/>
      <c r="D607" s="5"/>
      <c r="E607" s="5"/>
      <c r="F607" s="5"/>
      <c r="G607" s="6"/>
      <c r="H607" s="5"/>
    </row>
    <row r="608" spans="2:8" ht="12.75">
      <c r="B608" s="7"/>
      <c r="C608" s="5"/>
      <c r="D608" s="5"/>
      <c r="E608" s="5"/>
      <c r="F608" s="5"/>
      <c r="G608" s="6"/>
      <c r="H608" s="5"/>
    </row>
    <row r="609" spans="2:8" ht="12.75">
      <c r="B609" s="7"/>
      <c r="C609" s="5"/>
      <c r="D609" s="5"/>
      <c r="E609" s="5"/>
      <c r="F609" s="5"/>
      <c r="G609" s="6"/>
      <c r="H609" s="5"/>
    </row>
    <row r="610" spans="2:8" ht="12.75">
      <c r="B610" s="7"/>
      <c r="C610" s="5"/>
      <c r="D610" s="5"/>
      <c r="E610" s="5"/>
      <c r="F610" s="5"/>
      <c r="G610" s="6"/>
      <c r="H610" s="5"/>
    </row>
    <row r="611" spans="2:8" ht="12.75">
      <c r="B611" s="7"/>
      <c r="C611" s="5"/>
      <c r="D611" s="5"/>
      <c r="E611" s="5"/>
      <c r="F611" s="5"/>
      <c r="G611" s="6"/>
      <c r="H611" s="5"/>
    </row>
    <row r="612" spans="2:8" ht="12.75">
      <c r="B612" s="7"/>
      <c r="C612" s="5"/>
      <c r="D612" s="5"/>
      <c r="E612" s="5"/>
      <c r="F612" s="5"/>
      <c r="G612" s="6"/>
      <c r="H612" s="5"/>
    </row>
    <row r="613" spans="2:8" ht="12.75">
      <c r="B613" s="7"/>
      <c r="C613" s="5"/>
      <c r="D613" s="5"/>
      <c r="E613" s="5"/>
      <c r="F613" s="5"/>
      <c r="G613" s="6"/>
      <c r="H613" s="5"/>
    </row>
    <row r="614" spans="2:8" ht="12.75">
      <c r="B614" s="7"/>
      <c r="C614" s="5"/>
      <c r="D614" s="5"/>
      <c r="E614" s="5"/>
      <c r="F614" s="5"/>
      <c r="G614" s="6"/>
      <c r="H614" s="5"/>
    </row>
    <row r="615" spans="2:8" ht="12.75">
      <c r="B615" s="7"/>
      <c r="C615" s="5"/>
      <c r="D615" s="5"/>
      <c r="E615" s="5"/>
      <c r="F615" s="5"/>
      <c r="G615" s="6"/>
      <c r="H615" s="5"/>
    </row>
    <row r="616" spans="2:8" ht="12.75">
      <c r="B616" s="7"/>
      <c r="C616" s="5"/>
      <c r="D616" s="5"/>
      <c r="E616" s="5"/>
      <c r="F616" s="5"/>
      <c r="G616" s="6"/>
      <c r="H616" s="5"/>
    </row>
    <row r="617" spans="2:8" ht="12.75">
      <c r="B617" s="7"/>
      <c r="C617" s="5"/>
      <c r="D617" s="5"/>
      <c r="E617" s="5"/>
      <c r="F617" s="5"/>
      <c r="G617" s="6"/>
      <c r="H617" s="5"/>
    </row>
    <row r="618" spans="2:8" ht="12.75">
      <c r="B618" s="7"/>
      <c r="C618" s="5"/>
      <c r="D618" s="5"/>
      <c r="E618" s="5"/>
      <c r="F618" s="5"/>
      <c r="G618" s="6"/>
      <c r="H618" s="5"/>
    </row>
    <row r="619" spans="2:8" ht="12.75">
      <c r="B619" s="7"/>
      <c r="C619" s="5"/>
      <c r="D619" s="5"/>
      <c r="E619" s="5"/>
      <c r="F619" s="5"/>
      <c r="G619" s="6"/>
      <c r="H619" s="5"/>
    </row>
    <row r="620" spans="2:8" ht="12.75">
      <c r="B620" s="7"/>
      <c r="C620" s="5"/>
      <c r="D620" s="5"/>
      <c r="E620" s="5"/>
      <c r="F620" s="5"/>
      <c r="G620" s="6"/>
      <c r="H620" s="5"/>
    </row>
    <row r="621" spans="2:8" ht="12.75">
      <c r="B621" s="7"/>
      <c r="C621" s="5"/>
      <c r="D621" s="5"/>
      <c r="E621" s="5"/>
      <c r="F621" s="5"/>
      <c r="G621" s="6"/>
      <c r="H621" s="5"/>
    </row>
    <row r="622" spans="2:8" ht="12.75">
      <c r="B622" s="7"/>
      <c r="C622" s="5"/>
      <c r="D622" s="5"/>
      <c r="E622" s="5"/>
      <c r="F622" s="5"/>
      <c r="G622" s="6"/>
      <c r="H622" s="5"/>
    </row>
    <row r="623" spans="2:8" ht="12.75">
      <c r="B623" s="7"/>
      <c r="C623" s="5"/>
      <c r="D623" s="5"/>
      <c r="E623" s="5"/>
      <c r="F623" s="5"/>
      <c r="G623" s="6"/>
      <c r="H623" s="5"/>
    </row>
    <row r="624" spans="2:8" ht="12.75">
      <c r="B624" s="7"/>
      <c r="C624" s="5"/>
      <c r="D624" s="5"/>
      <c r="E624" s="5"/>
      <c r="F624" s="5"/>
      <c r="G624" s="6"/>
      <c r="H624" s="5"/>
    </row>
    <row r="625" spans="2:8" ht="12.75">
      <c r="B625" s="7"/>
      <c r="C625" s="5"/>
      <c r="D625" s="5"/>
      <c r="E625" s="5"/>
      <c r="F625" s="5"/>
      <c r="G625" s="6"/>
      <c r="H625" s="5"/>
    </row>
    <row r="626" spans="2:8" ht="12.75">
      <c r="B626" s="7"/>
      <c r="C626" s="5"/>
      <c r="D626" s="5"/>
      <c r="E626" s="5"/>
      <c r="F626" s="5"/>
      <c r="G626" s="6"/>
      <c r="H626" s="5"/>
    </row>
    <row r="627" spans="2:8" ht="12.75">
      <c r="B627" s="7"/>
      <c r="C627" s="5"/>
      <c r="D627" s="5"/>
      <c r="E627" s="5"/>
      <c r="F627" s="5"/>
      <c r="G627" s="6"/>
      <c r="H627" s="5"/>
    </row>
    <row r="628" spans="2:8" ht="12.75">
      <c r="B628" s="7"/>
      <c r="C628" s="5"/>
      <c r="D628" s="5"/>
      <c r="E628" s="5"/>
      <c r="F628" s="5"/>
      <c r="G628" s="6"/>
      <c r="H628" s="5"/>
    </row>
    <row r="629" spans="2:8" ht="12.75">
      <c r="B629" s="7"/>
      <c r="C629" s="5"/>
      <c r="D629" s="5"/>
      <c r="E629" s="5"/>
      <c r="F629" s="5"/>
      <c r="G629" s="6"/>
      <c r="H629" s="5"/>
    </row>
    <row r="630" spans="2:8" ht="12.75">
      <c r="B630" s="7"/>
      <c r="C630" s="5"/>
      <c r="D630" s="5"/>
      <c r="E630" s="5"/>
      <c r="F630" s="5"/>
      <c r="G630" s="6"/>
      <c r="H630" s="5"/>
    </row>
    <row r="631" spans="2:8" ht="12.75">
      <c r="B631" s="7"/>
      <c r="C631" s="5"/>
      <c r="D631" s="5"/>
      <c r="E631" s="5"/>
      <c r="F631" s="5"/>
      <c r="G631" s="6"/>
      <c r="H631" s="5"/>
    </row>
    <row r="632" spans="2:8" ht="12.75">
      <c r="B632" s="7"/>
      <c r="C632" s="5"/>
      <c r="D632" s="5"/>
      <c r="E632" s="5"/>
      <c r="F632" s="5"/>
      <c r="G632" s="6"/>
      <c r="H632" s="5"/>
    </row>
    <row r="633" spans="2:8" ht="12.75">
      <c r="B633" s="7"/>
      <c r="C633" s="5"/>
      <c r="D633" s="5"/>
      <c r="E633" s="5"/>
      <c r="F633" s="5"/>
      <c r="G633" s="6"/>
      <c r="H633" s="5"/>
    </row>
    <row r="634" spans="2:8" ht="12.75">
      <c r="B634" s="7"/>
      <c r="C634" s="5"/>
      <c r="D634" s="5"/>
      <c r="E634" s="5"/>
      <c r="F634" s="5"/>
      <c r="G634" s="6"/>
      <c r="H634" s="5"/>
    </row>
    <row r="635" spans="2:8" ht="12.75">
      <c r="B635" s="7"/>
      <c r="C635" s="5"/>
      <c r="D635" s="5"/>
      <c r="E635" s="5"/>
      <c r="F635" s="5"/>
      <c r="G635" s="6"/>
      <c r="H635" s="5"/>
    </row>
    <row r="636" spans="2:8" ht="12.75">
      <c r="B636" s="7"/>
      <c r="C636" s="5"/>
      <c r="D636" s="5"/>
      <c r="E636" s="5"/>
      <c r="F636" s="5"/>
      <c r="G636" s="6"/>
      <c r="H636" s="5"/>
    </row>
    <row r="637" spans="2:8" ht="12.75">
      <c r="B637" s="7"/>
      <c r="C637" s="5"/>
      <c r="D637" s="5"/>
      <c r="E637" s="5"/>
      <c r="F637" s="5"/>
      <c r="G637" s="6"/>
      <c r="H637" s="5"/>
    </row>
    <row r="638" spans="2:8" ht="12.75">
      <c r="B638" s="7"/>
      <c r="C638" s="5"/>
      <c r="D638" s="5"/>
      <c r="E638" s="5"/>
      <c r="F638" s="5"/>
      <c r="G638" s="6"/>
      <c r="H638" s="5"/>
    </row>
    <row r="639" spans="2:8" ht="12.75">
      <c r="B639" s="7"/>
      <c r="C639" s="5"/>
      <c r="D639" s="5"/>
      <c r="E639" s="5"/>
      <c r="F639" s="5"/>
      <c r="G639" s="6"/>
      <c r="H639" s="5"/>
    </row>
    <row r="640" spans="2:8" ht="12.75">
      <c r="B640" s="7"/>
      <c r="C640" s="5"/>
      <c r="D640" s="5"/>
      <c r="E640" s="5"/>
      <c r="F640" s="5"/>
      <c r="G640" s="6"/>
      <c r="H640" s="5"/>
    </row>
    <row r="641" spans="2:8" ht="12.75">
      <c r="B641" s="7"/>
      <c r="C641" s="5"/>
      <c r="D641" s="5"/>
      <c r="E641" s="5"/>
      <c r="F641" s="5"/>
      <c r="G641" s="6"/>
      <c r="H641" s="5"/>
    </row>
    <row r="642" spans="2:8" ht="12.75">
      <c r="B642" s="7"/>
      <c r="C642" s="5"/>
      <c r="D642" s="5"/>
      <c r="E642" s="5"/>
      <c r="F642" s="5"/>
      <c r="G642" s="6"/>
      <c r="H642" s="5"/>
    </row>
    <row r="643" spans="2:8" ht="12.75">
      <c r="B643" s="7"/>
      <c r="C643" s="5"/>
      <c r="D643" s="5"/>
      <c r="E643" s="5"/>
      <c r="F643" s="5"/>
      <c r="G643" s="6"/>
      <c r="H643" s="5"/>
    </row>
    <row r="644" spans="2:8" ht="12.75">
      <c r="B644" s="7"/>
      <c r="C644" s="5"/>
      <c r="D644" s="5"/>
      <c r="E644" s="5"/>
      <c r="F644" s="5"/>
      <c r="G644" s="6"/>
      <c r="H644" s="5"/>
    </row>
    <row r="645" spans="2:8" ht="12.75">
      <c r="B645" s="7"/>
      <c r="C645" s="5"/>
      <c r="D645" s="5"/>
      <c r="E645" s="5"/>
      <c r="F645" s="5"/>
      <c r="G645" s="6"/>
      <c r="H645" s="5"/>
    </row>
    <row r="646" spans="2:8" ht="12.75">
      <c r="B646" s="7"/>
      <c r="C646" s="5"/>
      <c r="D646" s="5"/>
      <c r="E646" s="5"/>
      <c r="F646" s="5"/>
      <c r="G646" s="6"/>
      <c r="H646" s="5"/>
    </row>
    <row r="647" spans="2:8" ht="12.75">
      <c r="B647" s="7"/>
      <c r="C647" s="5"/>
      <c r="D647" s="5"/>
      <c r="E647" s="5"/>
      <c r="F647" s="5"/>
      <c r="G647" s="6"/>
      <c r="H647" s="5"/>
    </row>
    <row r="648" spans="2:8" ht="12.75">
      <c r="B648" s="7"/>
      <c r="C648" s="5"/>
      <c r="D648" s="5"/>
      <c r="E648" s="5"/>
      <c r="F648" s="5"/>
      <c r="G648" s="6"/>
      <c r="H648" s="5"/>
    </row>
    <row r="649" spans="2:8" ht="12.75">
      <c r="B649" s="7"/>
      <c r="C649" s="5"/>
      <c r="D649" s="5"/>
      <c r="E649" s="5"/>
      <c r="F649" s="5"/>
      <c r="G649" s="6"/>
      <c r="H649" s="5"/>
    </row>
    <row r="650" spans="2:8" ht="12.75">
      <c r="B650" s="7"/>
      <c r="C650" s="5"/>
      <c r="D650" s="5"/>
      <c r="E650" s="5"/>
      <c r="F650" s="5"/>
      <c r="G650" s="6"/>
      <c r="H650" s="5"/>
    </row>
    <row r="651" spans="2:8" ht="12.75">
      <c r="B651" s="7"/>
      <c r="C651" s="5"/>
      <c r="D651" s="5"/>
      <c r="E651" s="5"/>
      <c r="F651" s="5"/>
      <c r="G651" s="6"/>
      <c r="H651" s="5"/>
    </row>
    <row r="652" spans="2:8" ht="12.75">
      <c r="B652" s="7"/>
      <c r="C652" s="5"/>
      <c r="D652" s="5"/>
      <c r="E652" s="5"/>
      <c r="F652" s="5"/>
      <c r="G652" s="6"/>
      <c r="H652" s="5"/>
    </row>
    <row r="653" spans="2:8" ht="12.75">
      <c r="B653" s="7"/>
      <c r="C653" s="5"/>
      <c r="D653" s="5"/>
      <c r="E653" s="5"/>
      <c r="F653" s="5"/>
      <c r="G653" s="6"/>
      <c r="H653" s="5"/>
    </row>
    <row r="654" spans="2:8" ht="12.75">
      <c r="B654" s="7"/>
      <c r="C654" s="5"/>
      <c r="D654" s="5"/>
      <c r="E654" s="5"/>
      <c r="F654" s="5"/>
      <c r="G654" s="6"/>
      <c r="H654" s="5"/>
    </row>
    <row r="655" spans="2:8" ht="12.75">
      <c r="B655" s="7"/>
      <c r="C655" s="5"/>
      <c r="D655" s="5"/>
      <c r="E655" s="5"/>
      <c r="F655" s="5"/>
      <c r="G655" s="6"/>
      <c r="H655" s="5"/>
    </row>
    <row r="656" spans="2:8" ht="12.75">
      <c r="B656" s="7"/>
      <c r="C656" s="5"/>
      <c r="D656" s="5"/>
      <c r="E656" s="5"/>
      <c r="F656" s="5"/>
      <c r="G656" s="6"/>
      <c r="H656" s="5"/>
    </row>
    <row r="657" spans="2:8" ht="12.75">
      <c r="B657" s="7"/>
      <c r="C657" s="5"/>
      <c r="D657" s="5"/>
      <c r="E657" s="5"/>
      <c r="F657" s="5"/>
      <c r="G657" s="6"/>
      <c r="H657" s="5"/>
    </row>
    <row r="658" spans="2:8" ht="12.75">
      <c r="B658" s="7"/>
      <c r="C658" s="5"/>
      <c r="D658" s="5"/>
      <c r="E658" s="5"/>
      <c r="F658" s="5"/>
      <c r="G658" s="6"/>
      <c r="H658" s="5"/>
    </row>
    <row r="659" spans="2:8" ht="12.75">
      <c r="B659" s="7"/>
      <c r="C659" s="5"/>
      <c r="D659" s="5"/>
      <c r="E659" s="5"/>
      <c r="F659" s="5"/>
      <c r="G659" s="6"/>
      <c r="H659" s="5"/>
    </row>
    <row r="660" spans="2:8" ht="12.75">
      <c r="B660" s="7"/>
      <c r="C660" s="5"/>
      <c r="D660" s="5"/>
      <c r="E660" s="5"/>
      <c r="F660" s="5"/>
      <c r="G660" s="6"/>
      <c r="H660" s="5"/>
    </row>
    <row r="661" spans="2:8" ht="12.75">
      <c r="B661" s="7"/>
      <c r="C661" s="5"/>
      <c r="D661" s="5"/>
      <c r="E661" s="5"/>
      <c r="F661" s="5"/>
      <c r="G661" s="6"/>
      <c r="H661" s="5"/>
    </row>
    <row r="662" spans="2:8" ht="12.75">
      <c r="B662" s="7"/>
      <c r="C662" s="5"/>
      <c r="D662" s="5"/>
      <c r="E662" s="5"/>
      <c r="F662" s="5"/>
      <c r="G662" s="6"/>
      <c r="H662" s="5"/>
    </row>
    <row r="663" spans="2:8" ht="12.75">
      <c r="B663" s="7"/>
      <c r="C663" s="5"/>
      <c r="D663" s="5"/>
      <c r="E663" s="5"/>
      <c r="F663" s="5"/>
      <c r="G663" s="6"/>
      <c r="H663" s="5"/>
    </row>
    <row r="664" spans="2:8" ht="12.75">
      <c r="B664" s="7"/>
      <c r="C664" s="5"/>
      <c r="D664" s="5"/>
      <c r="E664" s="5"/>
      <c r="F664" s="5"/>
      <c r="G664" s="6"/>
      <c r="H664" s="5"/>
    </row>
    <row r="665" spans="2:8" ht="12.75">
      <c r="B665" s="7"/>
      <c r="C665" s="5"/>
      <c r="D665" s="5"/>
      <c r="E665" s="5"/>
      <c r="F665" s="5"/>
      <c r="G665" s="6"/>
      <c r="H665" s="5"/>
    </row>
    <row r="666" spans="2:8" ht="12.75">
      <c r="B666" s="7"/>
      <c r="C666" s="5"/>
      <c r="D666" s="5"/>
      <c r="E666" s="5"/>
      <c r="F666" s="5"/>
      <c r="G666" s="6"/>
      <c r="H666" s="5"/>
    </row>
    <row r="667" spans="2:8" ht="12.75">
      <c r="B667" s="7"/>
      <c r="C667" s="5"/>
      <c r="D667" s="5"/>
      <c r="E667" s="5"/>
      <c r="F667" s="5"/>
      <c r="G667" s="6"/>
      <c r="H667" s="5"/>
    </row>
    <row r="668" spans="2:8" ht="12.75">
      <c r="B668" s="7"/>
      <c r="C668" s="5"/>
      <c r="D668" s="5"/>
      <c r="E668" s="5"/>
      <c r="F668" s="5"/>
      <c r="G668" s="6"/>
      <c r="H668" s="5"/>
    </row>
    <row r="669" spans="2:8" ht="12.75">
      <c r="B669" s="7"/>
      <c r="C669" s="5"/>
      <c r="D669" s="5"/>
      <c r="E669" s="5"/>
      <c r="F669" s="5"/>
      <c r="G669" s="6"/>
      <c r="H669" s="5"/>
    </row>
    <row r="670" spans="2:8" ht="12.75">
      <c r="B670" s="7"/>
      <c r="C670" s="5"/>
      <c r="D670" s="5"/>
      <c r="E670" s="5"/>
      <c r="F670" s="5"/>
      <c r="G670" s="6"/>
      <c r="H670" s="5"/>
    </row>
    <row r="671" spans="2:8" ht="12.75">
      <c r="B671" s="7"/>
      <c r="C671" s="5"/>
      <c r="D671" s="5"/>
      <c r="E671" s="5"/>
      <c r="F671" s="5"/>
      <c r="G671" s="6"/>
      <c r="H671" s="5"/>
    </row>
    <row r="672" spans="2:8" ht="12.75">
      <c r="B672" s="7"/>
      <c r="C672" s="5"/>
      <c r="D672" s="5"/>
      <c r="E672" s="5"/>
      <c r="F672" s="5"/>
      <c r="G672" s="6"/>
      <c r="H672" s="5"/>
    </row>
    <row r="673" spans="2:8" ht="12.75">
      <c r="B673" s="7"/>
      <c r="C673" s="5"/>
      <c r="D673" s="5"/>
      <c r="E673" s="5"/>
      <c r="F673" s="5"/>
      <c r="G673" s="6"/>
      <c r="H673" s="5"/>
    </row>
    <row r="674" spans="2:8" ht="12.75">
      <c r="B674" s="7"/>
      <c r="C674" s="5"/>
      <c r="D674" s="5"/>
      <c r="E674" s="5"/>
      <c r="F674" s="5"/>
      <c r="G674" s="6"/>
      <c r="H674" s="5"/>
    </row>
    <row r="675" spans="2:8" ht="12.75">
      <c r="B675" s="7"/>
      <c r="C675" s="5"/>
      <c r="D675" s="5"/>
      <c r="E675" s="5"/>
      <c r="F675" s="5"/>
      <c r="G675" s="6"/>
      <c r="H675" s="5"/>
    </row>
    <row r="676" spans="2:8" ht="12.75">
      <c r="B676" s="7"/>
      <c r="C676" s="5"/>
      <c r="D676" s="5"/>
      <c r="E676" s="5"/>
      <c r="F676" s="5"/>
      <c r="G676" s="6"/>
      <c r="H676" s="5"/>
    </row>
    <row r="677" spans="2:8" ht="12.75">
      <c r="B677" s="7"/>
      <c r="C677" s="5"/>
      <c r="D677" s="5"/>
      <c r="E677" s="5"/>
      <c r="F677" s="5"/>
      <c r="G677" s="6"/>
      <c r="H677" s="5"/>
    </row>
    <row r="678" spans="2:8" ht="12.75">
      <c r="B678" s="7"/>
      <c r="C678" s="5"/>
      <c r="D678" s="5"/>
      <c r="E678" s="5"/>
      <c r="F678" s="5"/>
      <c r="G678" s="6"/>
      <c r="H678" s="5"/>
    </row>
    <row r="679" spans="2:8" ht="12.75">
      <c r="B679" s="7"/>
      <c r="C679" s="5"/>
      <c r="D679" s="5"/>
      <c r="E679" s="5"/>
      <c r="F679" s="5"/>
      <c r="G679" s="6"/>
      <c r="H679" s="5"/>
    </row>
    <row r="680" spans="2:8" ht="12.75">
      <c r="B680" s="7"/>
      <c r="C680" s="5"/>
      <c r="D680" s="5"/>
      <c r="E680" s="5"/>
      <c r="F680" s="5"/>
      <c r="G680" s="6"/>
      <c r="H680" s="5"/>
    </row>
    <row r="681" spans="2:8" ht="12.75">
      <c r="B681" s="7"/>
      <c r="C681" s="5"/>
      <c r="D681" s="5"/>
      <c r="E681" s="5"/>
      <c r="F681" s="5"/>
      <c r="G681" s="6"/>
      <c r="H681" s="5"/>
    </row>
    <row r="682" spans="2:8" ht="12.75">
      <c r="B682" s="7"/>
      <c r="C682" s="5"/>
      <c r="D682" s="5"/>
      <c r="E682" s="5"/>
      <c r="F682" s="5"/>
      <c r="G682" s="6"/>
      <c r="H682" s="5"/>
    </row>
    <row r="683" spans="2:8" ht="12.75">
      <c r="B683" s="7"/>
      <c r="C683" s="5"/>
      <c r="D683" s="5"/>
      <c r="E683" s="5"/>
      <c r="F683" s="5"/>
      <c r="G683" s="6"/>
      <c r="H683" s="5"/>
    </row>
    <row r="684" spans="2:8" ht="12.75">
      <c r="B684" s="7"/>
      <c r="C684" s="5"/>
      <c r="D684" s="5"/>
      <c r="E684" s="5"/>
      <c r="F684" s="5"/>
      <c r="G684" s="6"/>
      <c r="H684" s="5"/>
    </row>
    <row r="685" spans="2:8" ht="12.75">
      <c r="B685" s="7"/>
      <c r="C685" s="5"/>
      <c r="D685" s="5"/>
      <c r="E685" s="5"/>
      <c r="F685" s="5"/>
      <c r="G685" s="6"/>
      <c r="H685" s="5"/>
    </row>
    <row r="686" spans="2:8" ht="12.75">
      <c r="B686" s="7"/>
      <c r="C686" s="5"/>
      <c r="D686" s="5"/>
      <c r="E686" s="5"/>
      <c r="F686" s="5"/>
      <c r="G686" s="6"/>
      <c r="H686" s="5"/>
    </row>
    <row r="687" spans="2:8" ht="12.75">
      <c r="B687" s="7"/>
      <c r="C687" s="5"/>
      <c r="D687" s="5"/>
      <c r="E687" s="5"/>
      <c r="F687" s="5"/>
      <c r="G687" s="6"/>
      <c r="H687" s="5"/>
    </row>
    <row r="688" spans="2:8" ht="12.75">
      <c r="B688" s="7"/>
      <c r="C688" s="5"/>
      <c r="D688" s="5"/>
      <c r="E688" s="5"/>
      <c r="F688" s="5"/>
      <c r="G688" s="6"/>
      <c r="H688" s="5"/>
    </row>
    <row r="689" spans="2:8" ht="12.75">
      <c r="B689" s="7"/>
      <c r="C689" s="5"/>
      <c r="D689" s="5"/>
      <c r="E689" s="5"/>
      <c r="F689" s="5"/>
      <c r="G689" s="6"/>
      <c r="H689" s="5"/>
    </row>
    <row r="690" spans="2:8" ht="12.75">
      <c r="B690" s="7"/>
      <c r="C690" s="5"/>
      <c r="D690" s="5"/>
      <c r="E690" s="5"/>
      <c r="F690" s="5"/>
      <c r="G690" s="6"/>
      <c r="H690" s="5"/>
    </row>
    <row r="691" spans="2:8" ht="12.75">
      <c r="B691" s="7"/>
      <c r="C691" s="5"/>
      <c r="D691" s="5"/>
      <c r="E691" s="5"/>
      <c r="F691" s="5"/>
      <c r="G691" s="6"/>
      <c r="H691" s="5"/>
    </row>
    <row r="692" spans="2:8" ht="12.75">
      <c r="B692" s="7"/>
      <c r="C692" s="5"/>
      <c r="D692" s="5"/>
      <c r="E692" s="5"/>
      <c r="F692" s="5"/>
      <c r="G692" s="6"/>
      <c r="H692" s="5"/>
    </row>
    <row r="693" spans="2:8" ht="12.75">
      <c r="B693" s="7"/>
      <c r="C693" s="5"/>
      <c r="D693" s="5"/>
      <c r="E693" s="5"/>
      <c r="F693" s="5"/>
      <c r="G693" s="6"/>
      <c r="H693" s="5"/>
    </row>
    <row r="694" spans="2:8" ht="12.75">
      <c r="B694" s="7"/>
      <c r="C694" s="5"/>
      <c r="D694" s="5"/>
      <c r="E694" s="5"/>
      <c r="F694" s="5"/>
      <c r="G694" s="6"/>
      <c r="H694" s="5"/>
    </row>
    <row r="695" spans="2:8" ht="12.75">
      <c r="B695" s="7"/>
      <c r="C695" s="5"/>
      <c r="D695" s="5"/>
      <c r="E695" s="5"/>
      <c r="F695" s="5"/>
      <c r="G695" s="6"/>
      <c r="H695" s="5"/>
    </row>
    <row r="696" spans="2:8" ht="12.75">
      <c r="B696" s="7"/>
      <c r="C696" s="5"/>
      <c r="D696" s="5"/>
      <c r="E696" s="5"/>
      <c r="F696" s="5"/>
      <c r="G696" s="6"/>
      <c r="H696" s="5"/>
    </row>
    <row r="697" spans="2:8" ht="12.75">
      <c r="B697" s="7"/>
      <c r="C697" s="5"/>
      <c r="D697" s="5"/>
      <c r="E697" s="5"/>
      <c r="F697" s="5"/>
      <c r="G697" s="6"/>
      <c r="H697" s="5"/>
    </row>
    <row r="698" spans="2:8" ht="12.75">
      <c r="B698" s="7"/>
      <c r="C698" s="5"/>
      <c r="D698" s="5"/>
      <c r="E698" s="5"/>
      <c r="F698" s="5"/>
      <c r="G698" s="6"/>
      <c r="H698" s="5"/>
    </row>
    <row r="699" spans="2:8" ht="12.75">
      <c r="B699" s="7"/>
      <c r="C699" s="5"/>
      <c r="D699" s="5"/>
      <c r="E699" s="5"/>
      <c r="F699" s="5"/>
      <c r="G699" s="6"/>
      <c r="H699" s="5"/>
    </row>
    <row r="700" spans="2:8" ht="12.75">
      <c r="B700" s="7"/>
      <c r="C700" s="5"/>
      <c r="D700" s="5"/>
      <c r="E700" s="5"/>
      <c r="F700" s="5"/>
      <c r="G700" s="6"/>
      <c r="H700" s="5"/>
    </row>
    <row r="701" spans="2:8" ht="12.75">
      <c r="B701" s="7"/>
      <c r="C701" s="5"/>
      <c r="D701" s="5"/>
      <c r="E701" s="5"/>
      <c r="F701" s="5"/>
      <c r="G701" s="6"/>
      <c r="H701" s="5"/>
    </row>
    <row r="702" spans="2:8" ht="12.75">
      <c r="B702" s="7"/>
      <c r="C702" s="5"/>
      <c r="D702" s="5"/>
      <c r="E702" s="5"/>
      <c r="F702" s="5"/>
      <c r="G702" s="6"/>
      <c r="H702" s="5"/>
    </row>
    <row r="703" spans="2:8" ht="12.75">
      <c r="B703" s="7"/>
      <c r="C703" s="5"/>
      <c r="D703" s="5"/>
      <c r="E703" s="5"/>
      <c r="F703" s="5"/>
      <c r="G703" s="6"/>
      <c r="H703" s="5"/>
    </row>
    <row r="704" spans="2:8" ht="12.75">
      <c r="B704" s="7"/>
      <c r="C704" s="5"/>
      <c r="D704" s="5"/>
      <c r="E704" s="5"/>
      <c r="F704" s="5"/>
      <c r="G704" s="6"/>
      <c r="H704" s="5"/>
    </row>
    <row r="705" spans="2:8" ht="12.75">
      <c r="B705" s="7"/>
      <c r="C705" s="5"/>
      <c r="D705" s="5"/>
      <c r="E705" s="5"/>
      <c r="F705" s="5"/>
      <c r="G705" s="6"/>
      <c r="H705" s="5"/>
    </row>
    <row r="706" spans="2:8" ht="12.75">
      <c r="B706" s="7"/>
      <c r="C706" s="5"/>
      <c r="D706" s="5"/>
      <c r="E706" s="5"/>
      <c r="F706" s="5"/>
      <c r="G706" s="6"/>
      <c r="H706" s="5"/>
    </row>
    <row r="707" spans="2:8" ht="12.75">
      <c r="B707" s="7"/>
      <c r="C707" s="5"/>
      <c r="D707" s="5"/>
      <c r="E707" s="5"/>
      <c r="F707" s="5"/>
      <c r="G707" s="6"/>
      <c r="H707" s="5"/>
    </row>
    <row r="708" spans="2:8" ht="12.75">
      <c r="B708" s="7"/>
      <c r="C708" s="5"/>
      <c r="D708" s="5"/>
      <c r="E708" s="5"/>
      <c r="F708" s="5"/>
      <c r="G708" s="6"/>
      <c r="H708" s="5"/>
    </row>
    <row r="709" spans="2:8" ht="12.75">
      <c r="B709" s="7"/>
      <c r="C709" s="5"/>
      <c r="D709" s="5"/>
      <c r="E709" s="5"/>
      <c r="F709" s="5"/>
      <c r="G709" s="6"/>
      <c r="H709" s="5"/>
    </row>
    <row r="710" spans="2:8" ht="12.75">
      <c r="B710" s="7"/>
      <c r="C710" s="5"/>
      <c r="D710" s="5"/>
      <c r="E710" s="5"/>
      <c r="F710" s="5"/>
      <c r="G710" s="6"/>
      <c r="H710" s="5"/>
    </row>
    <row r="711" spans="2:8" ht="12.75">
      <c r="B711" s="7"/>
      <c r="C711" s="5"/>
      <c r="D711" s="5"/>
      <c r="E711" s="5"/>
      <c r="F711" s="5"/>
      <c r="G711" s="6"/>
      <c r="H711" s="5"/>
    </row>
    <row r="712" spans="2:8" ht="12.75">
      <c r="B712" s="7"/>
      <c r="C712" s="5"/>
      <c r="D712" s="5"/>
      <c r="E712" s="5"/>
      <c r="F712" s="5"/>
      <c r="G712" s="6"/>
      <c r="H712" s="5"/>
    </row>
    <row r="713" spans="2:8" ht="12.75">
      <c r="B713" s="7"/>
      <c r="C713" s="5"/>
      <c r="D713" s="5"/>
      <c r="E713" s="5"/>
      <c r="F713" s="5"/>
      <c r="G713" s="6"/>
      <c r="H713" s="5"/>
    </row>
    <row r="714" spans="2:8" ht="12.75">
      <c r="B714" s="7"/>
      <c r="C714" s="5"/>
      <c r="D714" s="5"/>
      <c r="E714" s="5"/>
      <c r="F714" s="5"/>
      <c r="G714" s="6"/>
      <c r="H714" s="5"/>
    </row>
    <row r="715" spans="2:8" ht="12.75">
      <c r="B715" s="7"/>
      <c r="C715" s="5"/>
      <c r="D715" s="5"/>
      <c r="E715" s="5"/>
      <c r="F715" s="5"/>
      <c r="G715" s="6"/>
      <c r="H715" s="5"/>
    </row>
    <row r="716" spans="2:8" ht="12.75">
      <c r="B716" s="7"/>
      <c r="C716" s="5"/>
      <c r="D716" s="5"/>
      <c r="E716" s="5"/>
      <c r="F716" s="5"/>
      <c r="G716" s="6"/>
      <c r="H716" s="5"/>
    </row>
    <row r="717" spans="2:8" ht="12.75">
      <c r="B717" s="7"/>
      <c r="C717" s="5"/>
      <c r="D717" s="5"/>
      <c r="E717" s="5"/>
      <c r="F717" s="5"/>
      <c r="G717" s="6"/>
      <c r="H717" s="5"/>
    </row>
    <row r="718" spans="2:8" ht="12.75">
      <c r="B718" s="7"/>
      <c r="C718" s="5"/>
      <c r="D718" s="5"/>
      <c r="E718" s="5"/>
      <c r="F718" s="5"/>
      <c r="G718" s="6"/>
      <c r="H718" s="5"/>
    </row>
    <row r="719" spans="2:8" ht="12.75">
      <c r="B719" s="7"/>
      <c r="C719" s="5"/>
      <c r="D719" s="5"/>
      <c r="E719" s="5"/>
      <c r="F719" s="5"/>
      <c r="G719" s="6"/>
      <c r="H719" s="5"/>
    </row>
    <row r="720" spans="2:8" ht="12.75">
      <c r="B720" s="7"/>
      <c r="C720" s="5"/>
      <c r="D720" s="5"/>
      <c r="E720" s="5"/>
      <c r="F720" s="5"/>
      <c r="G720" s="6"/>
      <c r="H720" s="5"/>
    </row>
    <row r="721" spans="2:8" ht="12.75">
      <c r="B721" s="7"/>
      <c r="C721" s="5"/>
      <c r="D721" s="5"/>
      <c r="E721" s="5"/>
      <c r="F721" s="5"/>
      <c r="G721" s="6"/>
      <c r="H721" s="5"/>
    </row>
    <row r="722" spans="2:8" ht="12.75">
      <c r="B722" s="7"/>
      <c r="C722" s="5"/>
      <c r="D722" s="5"/>
      <c r="E722" s="5"/>
      <c r="F722" s="5"/>
      <c r="G722" s="6"/>
      <c r="H722" s="5"/>
    </row>
    <row r="723" spans="2:8" ht="12.75">
      <c r="B723" s="7"/>
      <c r="C723" s="5"/>
      <c r="D723" s="5"/>
      <c r="E723" s="5"/>
      <c r="F723" s="5"/>
      <c r="G723" s="6"/>
      <c r="H723" s="5"/>
    </row>
    <row r="724" spans="2:8" ht="12.75">
      <c r="B724" s="7"/>
      <c r="C724" s="5"/>
      <c r="D724" s="5"/>
      <c r="E724" s="5"/>
      <c r="F724" s="5"/>
      <c r="G724" s="6"/>
      <c r="H724" s="5"/>
    </row>
    <row r="725" spans="2:8" ht="12.75">
      <c r="B725" s="7"/>
      <c r="C725" s="5"/>
      <c r="D725" s="5"/>
      <c r="E725" s="5"/>
      <c r="F725" s="5"/>
      <c r="G725" s="6"/>
      <c r="H725" s="5"/>
    </row>
    <row r="726" spans="2:8" ht="12.75">
      <c r="B726" s="7"/>
      <c r="C726" s="5"/>
      <c r="D726" s="5"/>
      <c r="E726" s="5"/>
      <c r="F726" s="5"/>
      <c r="G726" s="6"/>
      <c r="H726" s="5"/>
    </row>
    <row r="727" spans="2:8" ht="12.75">
      <c r="B727" s="7"/>
      <c r="C727" s="5"/>
      <c r="D727" s="5"/>
      <c r="E727" s="5"/>
      <c r="F727" s="5"/>
      <c r="G727" s="6"/>
      <c r="H727" s="5"/>
    </row>
    <row r="728" spans="2:8" ht="12.75">
      <c r="B728" s="7"/>
      <c r="C728" s="5"/>
      <c r="D728" s="5"/>
      <c r="E728" s="5"/>
      <c r="F728" s="5"/>
      <c r="G728" s="6"/>
      <c r="H728" s="5"/>
    </row>
    <row r="729" spans="2:8" ht="12.75">
      <c r="B729" s="7"/>
      <c r="C729" s="5"/>
      <c r="D729" s="5"/>
      <c r="E729" s="5"/>
      <c r="F729" s="5"/>
      <c r="G729" s="6"/>
      <c r="H729" s="5"/>
    </row>
    <row r="730" spans="2:8" ht="12.75">
      <c r="B730" s="7"/>
      <c r="C730" s="5"/>
      <c r="D730" s="5"/>
      <c r="E730" s="5"/>
      <c r="F730" s="5"/>
      <c r="G730" s="6"/>
      <c r="H730" s="5"/>
    </row>
    <row r="731" spans="2:8" ht="12.75">
      <c r="B731" s="7"/>
      <c r="C731" s="5"/>
      <c r="D731" s="5"/>
      <c r="E731" s="5"/>
      <c r="F731" s="5"/>
      <c r="G731" s="6"/>
      <c r="H731" s="5"/>
    </row>
    <row r="732" spans="2:8" ht="12.75">
      <c r="B732" s="7"/>
      <c r="C732" s="5"/>
      <c r="D732" s="5"/>
      <c r="E732" s="5"/>
      <c r="F732" s="5"/>
      <c r="G732" s="6"/>
      <c r="H732" s="5"/>
    </row>
    <row r="733" spans="2:8" ht="12.75">
      <c r="B733" s="7"/>
      <c r="C733" s="5"/>
      <c r="D733" s="5"/>
      <c r="E733" s="5"/>
      <c r="F733" s="5"/>
      <c r="G733" s="6"/>
      <c r="H733" s="5"/>
    </row>
    <row r="734" spans="2:8" ht="12.75">
      <c r="B734" s="7"/>
      <c r="C734" s="5"/>
      <c r="D734" s="5"/>
      <c r="E734" s="5"/>
      <c r="F734" s="5"/>
      <c r="G734" s="6"/>
      <c r="H734" s="5"/>
    </row>
    <row r="735" spans="2:8" ht="12.75">
      <c r="B735" s="7"/>
      <c r="C735" s="5"/>
      <c r="D735" s="5"/>
      <c r="E735" s="5"/>
      <c r="F735" s="5"/>
      <c r="G735" s="6"/>
      <c r="H735" s="5"/>
    </row>
    <row r="736" spans="2:8" ht="12.75">
      <c r="B736" s="7"/>
      <c r="C736" s="5"/>
      <c r="D736" s="5"/>
      <c r="E736" s="5"/>
      <c r="F736" s="5"/>
      <c r="G736" s="6"/>
      <c r="H736" s="5"/>
    </row>
    <row r="737" spans="2:8" ht="12.75">
      <c r="B737" s="7"/>
      <c r="C737" s="5"/>
      <c r="D737" s="5"/>
      <c r="E737" s="5"/>
      <c r="F737" s="5"/>
      <c r="G737" s="6"/>
      <c r="H737" s="5"/>
    </row>
    <row r="738" spans="2:8" ht="12.75">
      <c r="B738" s="7"/>
      <c r="C738" s="5"/>
      <c r="D738" s="5"/>
      <c r="E738" s="5"/>
      <c r="F738" s="5"/>
      <c r="G738" s="6"/>
      <c r="H738" s="5"/>
    </row>
    <row r="739" spans="2:8" ht="12.75">
      <c r="B739" s="7"/>
      <c r="C739" s="5"/>
      <c r="D739" s="5"/>
      <c r="E739" s="5"/>
      <c r="F739" s="5"/>
      <c r="G739" s="6"/>
      <c r="H739" s="5"/>
    </row>
    <row r="740" spans="2:8" ht="12.75">
      <c r="B740" s="7"/>
      <c r="C740" s="5"/>
      <c r="D740" s="5"/>
      <c r="E740" s="5"/>
      <c r="F740" s="5"/>
      <c r="G740" s="6"/>
      <c r="H740" s="5"/>
    </row>
    <row r="741" spans="2:8" ht="12.75">
      <c r="B741" s="7"/>
      <c r="C741" s="5"/>
      <c r="D741" s="5"/>
      <c r="E741" s="5"/>
      <c r="F741" s="5"/>
      <c r="G741" s="6"/>
      <c r="H741" s="5"/>
    </row>
    <row r="742" spans="2:8" ht="12.75">
      <c r="B742" s="7"/>
      <c r="C742" s="5"/>
      <c r="D742" s="5"/>
      <c r="E742" s="5"/>
      <c r="F742" s="5"/>
      <c r="G742" s="6"/>
      <c r="H742" s="5"/>
    </row>
    <row r="743" spans="2:8" ht="12.75">
      <c r="B743" s="7"/>
      <c r="C743" s="5"/>
      <c r="D743" s="5"/>
      <c r="E743" s="5"/>
      <c r="F743" s="5"/>
      <c r="G743" s="6"/>
      <c r="H743" s="5"/>
    </row>
    <row r="744" spans="2:8" ht="12.75">
      <c r="B744" s="7"/>
      <c r="C744" s="5"/>
      <c r="D744" s="5"/>
      <c r="E744" s="5"/>
      <c r="F744" s="5"/>
      <c r="G744" s="6"/>
      <c r="H744" s="5"/>
    </row>
    <row r="745" spans="2:8" ht="12.75">
      <c r="B745" s="7"/>
      <c r="C745" s="5"/>
      <c r="D745" s="5"/>
      <c r="E745" s="5"/>
      <c r="F745" s="5"/>
      <c r="G745" s="6"/>
      <c r="H745" s="5"/>
    </row>
    <row r="746" spans="2:8" ht="12.75">
      <c r="B746" s="7"/>
      <c r="C746" s="5"/>
      <c r="D746" s="5"/>
      <c r="E746" s="5"/>
      <c r="F746" s="5"/>
      <c r="G746" s="6"/>
      <c r="H746" s="5"/>
    </row>
    <row r="747" spans="2:8" ht="12.75">
      <c r="B747" s="7"/>
      <c r="C747" s="5"/>
      <c r="D747" s="5"/>
      <c r="E747" s="5"/>
      <c r="F747" s="5"/>
      <c r="G747" s="6"/>
      <c r="H747" s="5"/>
    </row>
    <row r="748" spans="2:8" ht="12.75">
      <c r="B748" s="7"/>
      <c r="C748" s="5"/>
      <c r="D748" s="5"/>
      <c r="E748" s="5"/>
      <c r="F748" s="5"/>
      <c r="G748" s="6"/>
      <c r="H748" s="5"/>
    </row>
    <row r="749" spans="2:8" ht="12.75">
      <c r="B749" s="7"/>
      <c r="C749" s="5"/>
      <c r="D749" s="5"/>
      <c r="E749" s="5"/>
      <c r="F749" s="5"/>
      <c r="G749" s="6"/>
      <c r="H749" s="5"/>
    </row>
    <row r="750" spans="2:8" ht="12.75">
      <c r="B750" s="7"/>
      <c r="C750" s="5"/>
      <c r="D750" s="5"/>
      <c r="E750" s="5"/>
      <c r="F750" s="5"/>
      <c r="G750" s="6"/>
      <c r="H750" s="5"/>
    </row>
    <row r="751" spans="2:8" ht="12.75">
      <c r="B751" s="7"/>
      <c r="C751" s="5"/>
      <c r="D751" s="5"/>
      <c r="E751" s="5"/>
      <c r="F751" s="5"/>
      <c r="G751" s="6"/>
      <c r="H751" s="5"/>
    </row>
    <row r="752" spans="2:8" ht="12.75">
      <c r="B752" s="7"/>
      <c r="C752" s="5"/>
      <c r="D752" s="5"/>
      <c r="E752" s="5"/>
      <c r="F752" s="5"/>
      <c r="G752" s="6"/>
      <c r="H752" s="5"/>
    </row>
    <row r="753" spans="2:8" ht="12.75">
      <c r="B753" s="7"/>
      <c r="C753" s="5"/>
      <c r="D753" s="5"/>
      <c r="E753" s="5"/>
      <c r="F753" s="5"/>
      <c r="G753" s="6"/>
      <c r="H753" s="5"/>
    </row>
    <row r="754" spans="2:8" ht="12.75">
      <c r="B754" s="7"/>
      <c r="C754" s="5"/>
      <c r="D754" s="5"/>
      <c r="E754" s="5"/>
      <c r="F754" s="5"/>
      <c r="G754" s="6"/>
      <c r="H754" s="5"/>
    </row>
    <row r="755" spans="2:8" ht="12.75">
      <c r="B755" s="7"/>
      <c r="C755" s="5"/>
      <c r="D755" s="5"/>
      <c r="E755" s="5"/>
      <c r="F755" s="5"/>
      <c r="G755" s="6"/>
      <c r="H755" s="5"/>
    </row>
    <row r="756" spans="2:8" ht="12.75">
      <c r="B756" s="7"/>
      <c r="C756" s="5"/>
      <c r="D756" s="5"/>
      <c r="E756" s="5"/>
      <c r="F756" s="5"/>
      <c r="G756" s="6"/>
      <c r="H756" s="5"/>
    </row>
    <row r="757" spans="2:8" ht="12.75">
      <c r="B757" s="7"/>
      <c r="C757" s="5"/>
      <c r="D757" s="5"/>
      <c r="E757" s="5"/>
      <c r="F757" s="5"/>
      <c r="G757" s="6"/>
      <c r="H757" s="5"/>
    </row>
    <row r="758" spans="2:8" ht="12.75">
      <c r="B758" s="7"/>
      <c r="C758" s="5"/>
      <c r="D758" s="5"/>
      <c r="E758" s="5"/>
      <c r="F758" s="5"/>
      <c r="G758" s="6"/>
      <c r="H758" s="5"/>
    </row>
    <row r="759" spans="2:8" ht="12.75">
      <c r="B759" s="7"/>
      <c r="C759" s="5"/>
      <c r="D759" s="5"/>
      <c r="E759" s="5"/>
      <c r="F759" s="5"/>
      <c r="G759" s="6"/>
      <c r="H759" s="5"/>
    </row>
    <row r="760" spans="2:8" ht="12.75">
      <c r="B760" s="7"/>
      <c r="C760" s="5"/>
      <c r="D760" s="5"/>
      <c r="E760" s="5"/>
      <c r="F760" s="5"/>
      <c r="G760" s="6"/>
      <c r="H760" s="5"/>
    </row>
    <row r="761" spans="2:8" ht="12.75">
      <c r="B761" s="7"/>
      <c r="C761" s="5"/>
      <c r="D761" s="5"/>
      <c r="E761" s="5"/>
      <c r="F761" s="5"/>
      <c r="G761" s="6"/>
      <c r="H761" s="5"/>
    </row>
    <row r="762" spans="2:8" ht="12.75">
      <c r="B762" s="7"/>
      <c r="C762" s="5"/>
      <c r="D762" s="5"/>
      <c r="E762" s="5"/>
      <c r="F762" s="5"/>
      <c r="G762" s="6"/>
      <c r="H762" s="5"/>
    </row>
    <row r="763" spans="2:8" ht="12.75">
      <c r="B763" s="7"/>
      <c r="C763" s="5"/>
      <c r="D763" s="5"/>
      <c r="E763" s="5"/>
      <c r="F763" s="5"/>
      <c r="G763" s="6"/>
      <c r="H763" s="5"/>
    </row>
    <row r="764" spans="2:8" ht="12.75">
      <c r="B764" s="7"/>
      <c r="C764" s="5"/>
      <c r="D764" s="5"/>
      <c r="E764" s="5"/>
      <c r="F764" s="5"/>
      <c r="G764" s="6"/>
      <c r="H764" s="5"/>
    </row>
    <row r="765" spans="2:8" ht="12.75">
      <c r="B765" s="7"/>
      <c r="C765" s="5"/>
      <c r="D765" s="5"/>
      <c r="E765" s="5"/>
      <c r="F765" s="5"/>
      <c r="G765" s="6"/>
      <c r="H765" s="5"/>
    </row>
    <row r="766" spans="2:8" ht="12.75">
      <c r="B766" s="7"/>
      <c r="C766" s="5"/>
      <c r="D766" s="5"/>
      <c r="E766" s="5"/>
      <c r="F766" s="5"/>
      <c r="G766" s="6"/>
      <c r="H766" s="5"/>
    </row>
    <row r="767" spans="2:8" ht="12.75">
      <c r="B767" s="7"/>
      <c r="C767" s="5"/>
      <c r="D767" s="5"/>
      <c r="E767" s="5"/>
      <c r="F767" s="5"/>
      <c r="G767" s="6"/>
      <c r="H767" s="5"/>
    </row>
    <row r="768" spans="2:8" ht="12.75">
      <c r="B768" s="7"/>
      <c r="C768" s="5"/>
      <c r="D768" s="5"/>
      <c r="E768" s="5"/>
      <c r="F768" s="5"/>
      <c r="G768" s="6"/>
      <c r="H768" s="5"/>
    </row>
    <row r="769" spans="2:8" ht="12.75">
      <c r="B769" s="7"/>
      <c r="C769" s="5"/>
      <c r="D769" s="5"/>
      <c r="E769" s="5"/>
      <c r="F769" s="5"/>
      <c r="G769" s="6"/>
      <c r="H769" s="5"/>
    </row>
    <row r="770" spans="2:8" ht="12.75">
      <c r="B770" s="7"/>
      <c r="C770" s="5"/>
      <c r="D770" s="5"/>
      <c r="E770" s="5"/>
      <c r="F770" s="5"/>
      <c r="G770" s="6"/>
      <c r="H770" s="5"/>
    </row>
    <row r="771" spans="2:8" ht="12.75">
      <c r="B771" s="7"/>
      <c r="C771" s="5"/>
      <c r="D771" s="5"/>
      <c r="E771" s="5"/>
      <c r="F771" s="5"/>
      <c r="G771" s="6"/>
      <c r="H771" s="5"/>
    </row>
    <row r="772" spans="2:8" ht="12.75">
      <c r="B772" s="7"/>
      <c r="C772" s="5"/>
      <c r="D772" s="5"/>
      <c r="E772" s="5"/>
      <c r="F772" s="5"/>
      <c r="G772" s="6"/>
      <c r="H772" s="5"/>
    </row>
    <row r="773" spans="2:8" ht="12.75">
      <c r="B773" s="7"/>
      <c r="C773" s="5"/>
      <c r="D773" s="5"/>
      <c r="E773" s="5"/>
      <c r="F773" s="5"/>
      <c r="G773" s="6"/>
      <c r="H773" s="5"/>
    </row>
    <row r="774" spans="2:8" ht="12.75">
      <c r="B774" s="7"/>
      <c r="C774" s="5"/>
      <c r="D774" s="5"/>
      <c r="E774" s="5"/>
      <c r="F774" s="5"/>
      <c r="G774" s="6"/>
      <c r="H774" s="5"/>
    </row>
    <row r="775" spans="2:8" ht="12.75">
      <c r="B775" s="7"/>
      <c r="C775" s="5"/>
      <c r="D775" s="5"/>
      <c r="E775" s="5"/>
      <c r="F775" s="5"/>
      <c r="G775" s="6"/>
      <c r="H775" s="5"/>
    </row>
    <row r="776" spans="2:8" ht="12.75">
      <c r="B776" s="7"/>
      <c r="C776" s="5"/>
      <c r="D776" s="5"/>
      <c r="E776" s="5"/>
      <c r="F776" s="5"/>
      <c r="G776" s="6"/>
      <c r="H776" s="5"/>
    </row>
    <row r="777" spans="2:8" ht="12.75">
      <c r="B777" s="7"/>
      <c r="C777" s="5"/>
      <c r="D777" s="5"/>
      <c r="E777" s="5"/>
      <c r="F777" s="5"/>
      <c r="G777" s="6"/>
      <c r="H777" s="5"/>
    </row>
    <row r="778" spans="2:8" ht="12.75">
      <c r="B778" s="7"/>
      <c r="C778" s="5"/>
      <c r="D778" s="5"/>
      <c r="E778" s="5"/>
      <c r="F778" s="5"/>
      <c r="G778" s="6"/>
      <c r="H778" s="5"/>
    </row>
    <row r="779" spans="2:8" ht="12.75">
      <c r="B779" s="7"/>
      <c r="C779" s="5"/>
      <c r="D779" s="5"/>
      <c r="E779" s="5"/>
      <c r="F779" s="5"/>
      <c r="G779" s="6"/>
      <c r="H779" s="5"/>
    </row>
    <row r="780" spans="2:8" ht="12.75">
      <c r="B780" s="7"/>
      <c r="C780" s="5"/>
      <c r="D780" s="5"/>
      <c r="E780" s="5"/>
      <c r="F780" s="5"/>
      <c r="G780" s="6"/>
      <c r="H780" s="5"/>
    </row>
    <row r="781" spans="2:8" ht="12.75">
      <c r="B781" s="7"/>
      <c r="C781" s="5"/>
      <c r="D781" s="5"/>
      <c r="E781" s="5"/>
      <c r="F781" s="5"/>
      <c r="G781" s="6"/>
      <c r="H781" s="5"/>
    </row>
    <row r="782" spans="2:8" ht="12.75">
      <c r="B782" s="7"/>
      <c r="C782" s="5"/>
      <c r="D782" s="5"/>
      <c r="E782" s="5"/>
      <c r="F782" s="5"/>
      <c r="G782" s="6"/>
      <c r="H782" s="5"/>
    </row>
    <row r="783" spans="2:8" ht="12.75">
      <c r="B783" s="7"/>
      <c r="C783" s="5"/>
      <c r="D783" s="5"/>
      <c r="E783" s="5"/>
      <c r="F783" s="5"/>
      <c r="G783" s="6"/>
      <c r="H783" s="5"/>
    </row>
    <row r="784" spans="2:8" ht="12.75">
      <c r="B784" s="7"/>
      <c r="C784" s="5"/>
      <c r="D784" s="5"/>
      <c r="E784" s="5"/>
      <c r="F784" s="5"/>
      <c r="G784" s="6"/>
      <c r="H784" s="5"/>
    </row>
    <row r="785" spans="2:8" ht="12.75">
      <c r="B785" s="7"/>
      <c r="C785" s="5"/>
      <c r="D785" s="5"/>
      <c r="E785" s="5"/>
      <c r="F785" s="5"/>
      <c r="G785" s="6"/>
      <c r="H785" s="5"/>
    </row>
    <row r="786" spans="2:8" ht="12.75">
      <c r="B786" s="7"/>
      <c r="C786" s="5"/>
      <c r="D786" s="5"/>
      <c r="E786" s="5"/>
      <c r="F786" s="5"/>
      <c r="G786" s="6"/>
      <c r="H786" s="5"/>
    </row>
    <row r="787" spans="2:8" ht="12.75">
      <c r="B787" s="7"/>
      <c r="C787" s="5"/>
      <c r="D787" s="5"/>
      <c r="E787" s="5"/>
      <c r="F787" s="5"/>
      <c r="G787" s="6"/>
      <c r="H787" s="5"/>
    </row>
    <row r="788" spans="2:8" ht="12.75">
      <c r="B788" s="7"/>
      <c r="C788" s="5"/>
      <c r="D788" s="5"/>
      <c r="E788" s="5"/>
      <c r="F788" s="5"/>
      <c r="G788" s="6"/>
      <c r="H788" s="5"/>
    </row>
    <row r="789" spans="2:8" ht="12.75">
      <c r="B789" s="7"/>
      <c r="C789" s="5"/>
      <c r="D789" s="5"/>
      <c r="E789" s="5"/>
      <c r="F789" s="5"/>
      <c r="G789" s="6"/>
      <c r="H789" s="5"/>
    </row>
    <row r="790" spans="2:8" ht="12.75">
      <c r="B790" s="7"/>
      <c r="C790" s="5"/>
      <c r="D790" s="5"/>
      <c r="E790" s="5"/>
      <c r="F790" s="5"/>
      <c r="G790" s="6"/>
      <c r="H790" s="5"/>
    </row>
    <row r="791" spans="2:8" ht="12.75">
      <c r="B791" s="7"/>
      <c r="C791" s="5"/>
      <c r="D791" s="5"/>
      <c r="E791" s="5"/>
      <c r="F791" s="5"/>
      <c r="G791" s="6"/>
      <c r="H791" s="5"/>
    </row>
    <row r="792" spans="2:8" ht="12.75">
      <c r="B792" s="7"/>
      <c r="C792" s="5"/>
      <c r="D792" s="5"/>
      <c r="E792" s="5"/>
      <c r="F792" s="5"/>
      <c r="G792" s="6"/>
      <c r="H792" s="5"/>
    </row>
    <row r="793" spans="2:8" ht="12.75">
      <c r="B793" s="7"/>
      <c r="C793" s="5"/>
      <c r="D793" s="5"/>
      <c r="E793" s="5"/>
      <c r="F793" s="5"/>
      <c r="G793" s="6"/>
      <c r="H793" s="5"/>
    </row>
    <row r="794" spans="2:8" ht="12.75">
      <c r="B794" s="7"/>
      <c r="C794" s="5"/>
      <c r="D794" s="5"/>
      <c r="E794" s="5"/>
      <c r="F794" s="5"/>
      <c r="G794" s="6"/>
      <c r="H794" s="5"/>
    </row>
    <row r="795" spans="2:8" ht="12.75">
      <c r="B795" s="7"/>
      <c r="C795" s="5"/>
      <c r="D795" s="5"/>
      <c r="E795" s="5"/>
      <c r="F795" s="5"/>
      <c r="G795" s="6"/>
      <c r="H795" s="5"/>
    </row>
    <row r="796" spans="2:8" ht="12.75">
      <c r="B796" s="7"/>
      <c r="C796" s="5"/>
      <c r="D796" s="5"/>
      <c r="E796" s="5"/>
      <c r="F796" s="5"/>
      <c r="G796" s="6"/>
      <c r="H796" s="5"/>
    </row>
    <row r="797" spans="2:8" ht="12.75">
      <c r="B797" s="7"/>
      <c r="C797" s="5"/>
      <c r="D797" s="5"/>
      <c r="E797" s="5"/>
      <c r="F797" s="5"/>
      <c r="G797" s="6"/>
      <c r="H797" s="5"/>
    </row>
    <row r="798" spans="2:8" ht="12.75">
      <c r="B798" s="7"/>
      <c r="C798" s="5"/>
      <c r="D798" s="5"/>
      <c r="E798" s="5"/>
      <c r="F798" s="5"/>
      <c r="G798" s="6"/>
      <c r="H798" s="5"/>
    </row>
    <row r="799" spans="2:8" ht="12.75">
      <c r="B799" s="7"/>
      <c r="C799" s="5"/>
      <c r="D799" s="5"/>
      <c r="E799" s="5"/>
      <c r="F799" s="5"/>
      <c r="G799" s="6"/>
      <c r="H799" s="5"/>
    </row>
    <row r="800" spans="2:8" ht="12.75">
      <c r="B800" s="7"/>
      <c r="C800" s="5"/>
      <c r="D800" s="5"/>
      <c r="E800" s="5"/>
      <c r="F800" s="5"/>
      <c r="G800" s="6"/>
      <c r="H800" s="5"/>
    </row>
    <row r="801" spans="2:8" ht="12.75">
      <c r="B801" s="7"/>
      <c r="C801" s="5"/>
      <c r="D801" s="5"/>
      <c r="E801" s="5"/>
      <c r="F801" s="5"/>
      <c r="G801" s="6"/>
      <c r="H801" s="5"/>
    </row>
    <row r="802" ht="12.75">
      <c r="B80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802"/>
  <sheetViews>
    <sheetView tabSelected="1" workbookViewId="0" topLeftCell="A1">
      <pane ySplit="7" topLeftCell="BM332" activePane="bottomLeft" state="frozen"/>
      <selection pane="topLeft" activeCell="A1" sqref="A1"/>
      <selection pane="bottomLeft" activeCell="A339" sqref="A339"/>
    </sheetView>
  </sheetViews>
  <sheetFormatPr defaultColWidth="9.140625" defaultRowHeight="12.75"/>
  <cols>
    <col min="1" max="1" width="50.8515625" style="0" customWidth="1"/>
    <col min="5" max="5" width="10.140625" style="0" bestFit="1" customWidth="1"/>
    <col min="6" max="6" width="11.140625" style="0" bestFit="1" customWidth="1"/>
    <col min="8" max="8" width="9.28125" style="9" bestFit="1" customWidth="1"/>
    <col min="9" max="10" width="6.57421875" style="0" customWidth="1"/>
    <col min="11" max="11" width="9.140625" style="11" customWidth="1"/>
    <col min="12" max="12" width="5.28125" style="11" bestFit="1" customWidth="1"/>
    <col min="13" max="17" width="9.140625" style="11" customWidth="1"/>
    <col min="18" max="18" width="6.421875" style="15" customWidth="1"/>
    <col min="19" max="19" width="6.8515625" style="15" customWidth="1"/>
    <col min="20" max="20" width="7.00390625" style="15" customWidth="1"/>
    <col min="21" max="22" width="9.140625" style="11" customWidth="1"/>
    <col min="27" max="27" width="10.57421875" style="0" customWidth="1"/>
    <col min="28" max="28" width="16.00390625" style="0" bestFit="1" customWidth="1"/>
  </cols>
  <sheetData>
    <row r="1" spans="1:28" ht="94.5" customHeight="1">
      <c r="A1" s="7">
        <v>40602</v>
      </c>
      <c r="B1" s="5" t="s">
        <v>272</v>
      </c>
      <c r="C1" s="5" t="s">
        <v>961</v>
      </c>
      <c r="D1" s="5" t="s">
        <v>962</v>
      </c>
      <c r="E1" s="5">
        <v>613.4</v>
      </c>
      <c r="F1" s="6">
        <v>2281500</v>
      </c>
      <c r="G1" s="5">
        <v>613.4</v>
      </c>
      <c r="H1" s="1" t="s">
        <v>1335</v>
      </c>
      <c r="I1" s="1" t="s">
        <v>12</v>
      </c>
      <c r="J1" s="17" t="s">
        <v>1336</v>
      </c>
      <c r="K1" s="17" t="s">
        <v>1337</v>
      </c>
      <c r="L1" s="16">
        <v>0.07</v>
      </c>
      <c r="M1" s="14"/>
      <c r="N1" s="14"/>
      <c r="O1" s="14"/>
      <c r="P1" s="14"/>
      <c r="Q1"/>
      <c r="R1" s="5"/>
      <c r="S1" s="5"/>
      <c r="T1" s="13"/>
      <c r="U1" s="13"/>
      <c r="V1" s="13"/>
      <c r="W1" t="s">
        <v>5</v>
      </c>
      <c r="X1" t="s">
        <v>6</v>
      </c>
      <c r="Y1" t="s">
        <v>7</v>
      </c>
      <c r="Z1" t="s">
        <v>8</v>
      </c>
      <c r="AA1" t="s">
        <v>9</v>
      </c>
      <c r="AB1" t="s">
        <v>10</v>
      </c>
    </row>
    <row r="2" spans="1:28" ht="12.75">
      <c r="A2" s="7">
        <v>40603</v>
      </c>
      <c r="B2" s="5" t="s">
        <v>243</v>
      </c>
      <c r="C2" s="5" t="s">
        <v>960</v>
      </c>
      <c r="D2" s="5" t="s">
        <v>166</v>
      </c>
      <c r="E2" s="5">
        <v>600.76</v>
      </c>
      <c r="F2" s="6">
        <v>3323200</v>
      </c>
      <c r="G2" s="5">
        <v>600.76</v>
      </c>
      <c r="H2" s="1"/>
      <c r="I2" s="1"/>
      <c r="J2" s="1"/>
      <c r="K2"/>
      <c r="L2"/>
      <c r="M2"/>
      <c r="N2"/>
      <c r="O2"/>
      <c r="P2"/>
      <c r="Q2"/>
      <c r="R2" s="5"/>
      <c r="S2" s="5"/>
      <c r="T2" s="5"/>
      <c r="U2"/>
      <c r="V2"/>
      <c r="W2" s="12" t="s">
        <v>13</v>
      </c>
      <c r="X2">
        <f>SUM(O314:O338)</f>
        <v>0</v>
      </c>
      <c r="Y2" s="7">
        <f>SUMIF(O314:O338,1,A314:A338)</f>
        <v>0</v>
      </c>
      <c r="Z2" s="7">
        <f>A338</f>
        <v>41088</v>
      </c>
      <c r="AA2" s="5">
        <f>E338</f>
        <v>564.31</v>
      </c>
      <c r="AB2" s="2">
        <f ca="1">NOW()</f>
        <v>41313.480145601854</v>
      </c>
    </row>
    <row r="3" spans="1:27" ht="12.75">
      <c r="A3" s="7">
        <v>40604</v>
      </c>
      <c r="B3" s="5" t="s">
        <v>959</v>
      </c>
      <c r="C3" s="5" t="s">
        <v>680</v>
      </c>
      <c r="D3" s="5" t="s">
        <v>908</v>
      </c>
      <c r="E3" s="5">
        <v>600.79</v>
      </c>
      <c r="F3" s="6">
        <v>2026700</v>
      </c>
      <c r="G3" s="5">
        <v>600.79</v>
      </c>
      <c r="H3" s="1"/>
      <c r="I3" s="1"/>
      <c r="J3" s="1"/>
      <c r="K3"/>
      <c r="L3"/>
      <c r="M3"/>
      <c r="N3"/>
      <c r="O3"/>
      <c r="P3"/>
      <c r="Q3"/>
      <c r="R3" s="5"/>
      <c r="S3" s="5"/>
      <c r="T3" s="5"/>
      <c r="U3"/>
      <c r="V3"/>
      <c r="AA3" s="3"/>
    </row>
    <row r="4" spans="1:22" ht="12.75">
      <c r="A4" s="7">
        <v>40605</v>
      </c>
      <c r="B4" s="5" t="s">
        <v>956</v>
      </c>
      <c r="C4" s="5" t="s">
        <v>957</v>
      </c>
      <c r="D4" s="5" t="s">
        <v>958</v>
      </c>
      <c r="E4" s="5">
        <v>609.56</v>
      </c>
      <c r="F4" s="6">
        <v>1945300</v>
      </c>
      <c r="G4" s="5">
        <v>609.56</v>
      </c>
      <c r="H4" s="1"/>
      <c r="I4" s="1"/>
      <c r="J4" s="1"/>
      <c r="K4"/>
      <c r="L4"/>
      <c r="M4"/>
      <c r="N4"/>
      <c r="O4"/>
      <c r="P4"/>
      <c r="Q4"/>
      <c r="R4" s="5"/>
      <c r="S4" s="5"/>
      <c r="T4" s="5"/>
      <c r="U4"/>
      <c r="V4"/>
    </row>
    <row r="5" spans="1:22" ht="12.75">
      <c r="A5" s="7">
        <v>40606</v>
      </c>
      <c r="B5" s="5" t="s">
        <v>483</v>
      </c>
      <c r="C5" s="5" t="s">
        <v>954</v>
      </c>
      <c r="D5" s="5" t="s">
        <v>955</v>
      </c>
      <c r="E5" s="5">
        <v>600.62</v>
      </c>
      <c r="F5" s="6">
        <v>3011000</v>
      </c>
      <c r="G5" s="5">
        <v>600.62</v>
      </c>
      <c r="H5" s="1"/>
      <c r="I5" s="1"/>
      <c r="J5" s="1"/>
      <c r="K5"/>
      <c r="L5"/>
      <c r="M5"/>
      <c r="N5"/>
      <c r="O5"/>
      <c r="P5"/>
      <c r="Q5"/>
      <c r="R5" s="5"/>
      <c r="S5" s="5"/>
      <c r="T5" s="5"/>
      <c r="U5"/>
      <c r="V5"/>
    </row>
    <row r="6" spans="1:22" ht="12.75">
      <c r="A6" s="7">
        <v>40609</v>
      </c>
      <c r="B6" s="5" t="s">
        <v>953</v>
      </c>
      <c r="C6" s="5" t="s">
        <v>687</v>
      </c>
      <c r="D6" s="5" t="s">
        <v>488</v>
      </c>
      <c r="E6" s="5">
        <v>591.66</v>
      </c>
      <c r="F6" s="6">
        <v>3462700</v>
      </c>
      <c r="G6" s="5">
        <v>591.66</v>
      </c>
      <c r="H6" s="1"/>
      <c r="I6" s="1"/>
      <c r="J6" s="1"/>
      <c r="K6"/>
      <c r="L6"/>
      <c r="M6"/>
      <c r="N6"/>
      <c r="O6"/>
      <c r="P6"/>
      <c r="Q6"/>
      <c r="R6" s="5"/>
      <c r="S6" s="5"/>
      <c r="T6" s="5"/>
      <c r="U6"/>
      <c r="V6"/>
    </row>
    <row r="7" spans="1:22" ht="12.75">
      <c r="A7" s="7">
        <v>40610</v>
      </c>
      <c r="B7" s="5" t="s">
        <v>951</v>
      </c>
      <c r="C7" s="5" t="s">
        <v>952</v>
      </c>
      <c r="D7" s="5" t="s">
        <v>159</v>
      </c>
      <c r="E7" s="5">
        <v>592.31</v>
      </c>
      <c r="F7" s="6">
        <v>2284900</v>
      </c>
      <c r="G7" s="5">
        <v>592.31</v>
      </c>
      <c r="H7" s="1"/>
      <c r="I7" s="1"/>
      <c r="J7" s="1"/>
      <c r="K7"/>
      <c r="L7"/>
      <c r="M7"/>
      <c r="N7"/>
      <c r="O7"/>
      <c r="P7"/>
      <c r="Q7"/>
      <c r="R7" s="5"/>
      <c r="S7" s="5"/>
      <c r="T7" s="5"/>
      <c r="U7"/>
      <c r="V7"/>
    </row>
    <row r="8" spans="1:22" ht="12.75">
      <c r="A8" s="7">
        <v>40611</v>
      </c>
      <c r="B8" s="5" t="s">
        <v>345</v>
      </c>
      <c r="C8" s="5" t="s">
        <v>949</v>
      </c>
      <c r="D8" s="5" t="s">
        <v>950</v>
      </c>
      <c r="E8" s="5">
        <v>591.77</v>
      </c>
      <c r="F8" s="6">
        <v>2151000</v>
      </c>
      <c r="G8" s="5">
        <v>591.77</v>
      </c>
      <c r="H8" s="1"/>
      <c r="I8" s="1"/>
      <c r="J8" s="1"/>
      <c r="K8"/>
      <c r="L8"/>
      <c r="M8"/>
      <c r="N8"/>
      <c r="O8"/>
      <c r="P8"/>
      <c r="Q8"/>
      <c r="R8" s="5"/>
      <c r="S8" s="5"/>
      <c r="T8" s="5"/>
      <c r="U8"/>
      <c r="V8"/>
    </row>
    <row r="9" spans="1:22" ht="12.75">
      <c r="A9" s="7">
        <v>40612</v>
      </c>
      <c r="B9" s="5" t="s">
        <v>947</v>
      </c>
      <c r="C9" s="5" t="s">
        <v>948</v>
      </c>
      <c r="D9" s="5" t="s">
        <v>883</v>
      </c>
      <c r="E9" s="5">
        <v>580.3</v>
      </c>
      <c r="F9" s="6">
        <v>3128100</v>
      </c>
      <c r="G9" s="5">
        <v>580.3</v>
      </c>
      <c r="H9" s="1"/>
      <c r="I9" s="1"/>
      <c r="J9" s="1"/>
      <c r="K9"/>
      <c r="L9"/>
      <c r="M9"/>
      <c r="N9"/>
      <c r="O9"/>
      <c r="P9"/>
      <c r="Q9"/>
      <c r="R9" s="5"/>
      <c r="S9" s="5"/>
      <c r="T9" s="5"/>
      <c r="U9"/>
      <c r="V9"/>
    </row>
    <row r="10" spans="1:22" ht="12.75">
      <c r="A10" s="7">
        <v>40613</v>
      </c>
      <c r="B10" s="5" t="s">
        <v>945</v>
      </c>
      <c r="C10" s="5" t="s">
        <v>34</v>
      </c>
      <c r="D10" s="5" t="s">
        <v>946</v>
      </c>
      <c r="E10" s="5">
        <v>576.71</v>
      </c>
      <c r="F10" s="6">
        <v>3032000</v>
      </c>
      <c r="G10" s="5">
        <v>576.71</v>
      </c>
      <c r="H10" s="1"/>
      <c r="I10" s="1"/>
      <c r="J10" s="1"/>
      <c r="K10"/>
      <c r="L10"/>
      <c r="M10"/>
      <c r="N10"/>
      <c r="O10"/>
      <c r="P10"/>
      <c r="Q10"/>
      <c r="R10" s="5"/>
      <c r="S10" s="5"/>
      <c r="T10" s="5"/>
      <c r="U10"/>
      <c r="V10"/>
    </row>
    <row r="11" spans="1:22" ht="12.75">
      <c r="A11" s="7">
        <v>40616</v>
      </c>
      <c r="B11" s="5" t="s">
        <v>942</v>
      </c>
      <c r="C11" s="5" t="s">
        <v>943</v>
      </c>
      <c r="D11" s="5" t="s">
        <v>944</v>
      </c>
      <c r="E11" s="5">
        <v>569.99</v>
      </c>
      <c r="F11" s="6">
        <v>2816100</v>
      </c>
      <c r="G11" s="5">
        <v>569.99</v>
      </c>
      <c r="H11" s="1"/>
      <c r="I11" s="1"/>
      <c r="J11" s="1"/>
      <c r="K11"/>
      <c r="L11"/>
      <c r="M11"/>
      <c r="N11"/>
      <c r="O11"/>
      <c r="P11"/>
      <c r="Q11"/>
      <c r="R11" s="5"/>
      <c r="S11" s="5"/>
      <c r="T11" s="5"/>
      <c r="U11"/>
      <c r="V11"/>
    </row>
    <row r="12" spans="1:22" ht="12.75">
      <c r="A12" s="7">
        <v>40617</v>
      </c>
      <c r="B12" s="5" t="s">
        <v>939</v>
      </c>
      <c r="C12" s="5" t="s">
        <v>940</v>
      </c>
      <c r="D12" s="5" t="s">
        <v>941</v>
      </c>
      <c r="E12" s="5">
        <v>569.56</v>
      </c>
      <c r="F12" s="6">
        <v>4005600</v>
      </c>
      <c r="G12" s="5">
        <v>569.56</v>
      </c>
      <c r="H12" s="1"/>
      <c r="I12" s="1"/>
      <c r="J12" s="1"/>
      <c r="K12"/>
      <c r="L12"/>
      <c r="M12"/>
      <c r="N12"/>
      <c r="O12"/>
      <c r="P12"/>
      <c r="Q12"/>
      <c r="R12" s="5"/>
      <c r="S12" s="5"/>
      <c r="T12" s="5"/>
      <c r="U12"/>
      <c r="V12"/>
    </row>
    <row r="13" spans="1:22" ht="12.75">
      <c r="A13" s="7">
        <v>40618</v>
      </c>
      <c r="B13" s="5" t="s">
        <v>936</v>
      </c>
      <c r="C13" s="5" t="s">
        <v>937</v>
      </c>
      <c r="D13" s="5" t="s">
        <v>938</v>
      </c>
      <c r="E13" s="5">
        <v>557.1</v>
      </c>
      <c r="F13" s="6">
        <v>3798500</v>
      </c>
      <c r="G13" s="5">
        <v>557.1</v>
      </c>
      <c r="H13" s="1"/>
      <c r="I13" s="1"/>
      <c r="J13" s="1"/>
      <c r="K13"/>
      <c r="L13"/>
      <c r="M13"/>
      <c r="N13"/>
      <c r="O13"/>
      <c r="P13"/>
      <c r="Q13"/>
      <c r="R13" s="5"/>
      <c r="S13" s="5"/>
      <c r="T13" s="5"/>
      <c r="U13"/>
      <c r="V13"/>
    </row>
    <row r="14" spans="1:22" ht="12.75">
      <c r="A14" s="7">
        <v>40619</v>
      </c>
      <c r="B14" s="5" t="s">
        <v>934</v>
      </c>
      <c r="C14" s="5" t="s">
        <v>670</v>
      </c>
      <c r="D14" s="5" t="s">
        <v>935</v>
      </c>
      <c r="E14" s="5">
        <v>561.36</v>
      </c>
      <c r="F14" s="6">
        <v>2899300</v>
      </c>
      <c r="G14" s="5">
        <v>561.36</v>
      </c>
      <c r="H14" s="1"/>
      <c r="I14" s="1"/>
      <c r="J14" s="1"/>
      <c r="K14"/>
      <c r="L14"/>
      <c r="M14"/>
      <c r="N14"/>
      <c r="O14"/>
      <c r="P14"/>
      <c r="Q14"/>
      <c r="R14" s="5"/>
      <c r="S14" s="5"/>
      <c r="T14" s="5"/>
      <c r="U14"/>
      <c r="V14"/>
    </row>
    <row r="15" spans="1:22" ht="12.75">
      <c r="A15" s="7">
        <v>40620</v>
      </c>
      <c r="B15" s="5" t="s">
        <v>931</v>
      </c>
      <c r="C15" s="5" t="s">
        <v>932</v>
      </c>
      <c r="D15" s="5" t="s">
        <v>933</v>
      </c>
      <c r="E15" s="5">
        <v>561.06</v>
      </c>
      <c r="F15" s="6">
        <v>3298600</v>
      </c>
      <c r="G15" s="5">
        <v>561.06</v>
      </c>
      <c r="H15" s="1"/>
      <c r="I15" s="1"/>
      <c r="J15" s="1"/>
      <c r="K15"/>
      <c r="L15"/>
      <c r="M15"/>
      <c r="N15"/>
      <c r="O15"/>
      <c r="P15"/>
      <c r="Q15"/>
      <c r="R15" s="5"/>
      <c r="S15" s="5"/>
      <c r="T15" s="5"/>
      <c r="U15"/>
      <c r="V15"/>
    </row>
    <row r="16" spans="1:22" ht="12.75">
      <c r="A16" s="7">
        <v>40623</v>
      </c>
      <c r="B16" s="5" t="s">
        <v>72</v>
      </c>
      <c r="C16" s="5" t="s">
        <v>929</v>
      </c>
      <c r="D16" s="5" t="s">
        <v>930</v>
      </c>
      <c r="E16" s="5">
        <v>576.5</v>
      </c>
      <c r="F16" s="6">
        <v>3020900</v>
      </c>
      <c r="G16" s="5">
        <v>576.5</v>
      </c>
      <c r="H16" s="1"/>
      <c r="I16" s="1"/>
      <c r="J16" s="1"/>
      <c r="K16"/>
      <c r="L16"/>
      <c r="M16"/>
      <c r="N16"/>
      <c r="O16"/>
      <c r="P16"/>
      <c r="Q16"/>
      <c r="R16" s="5"/>
      <c r="S16" s="5"/>
      <c r="T16" s="5"/>
      <c r="U16"/>
      <c r="V16"/>
    </row>
    <row r="17" spans="1:22" ht="12.75">
      <c r="A17" s="7">
        <v>40624</v>
      </c>
      <c r="B17" s="5" t="s">
        <v>926</v>
      </c>
      <c r="C17" s="5" t="s">
        <v>927</v>
      </c>
      <c r="D17" s="5" t="s">
        <v>928</v>
      </c>
      <c r="E17" s="5">
        <v>577.32</v>
      </c>
      <c r="F17" s="6">
        <v>1886900</v>
      </c>
      <c r="G17" s="5">
        <v>577.32</v>
      </c>
      <c r="H17" s="1"/>
      <c r="I17" s="1"/>
      <c r="J17" s="1"/>
      <c r="K17"/>
      <c r="L17"/>
      <c r="M17"/>
      <c r="N17"/>
      <c r="O17"/>
      <c r="P17"/>
      <c r="Q17"/>
      <c r="R17" s="5"/>
      <c r="S17" s="5"/>
      <c r="T17" s="5"/>
      <c r="U17"/>
      <c r="V17"/>
    </row>
    <row r="18" spans="1:22" ht="12.75">
      <c r="A18" s="7">
        <v>40625</v>
      </c>
      <c r="B18" s="5" t="s">
        <v>882</v>
      </c>
      <c r="C18" s="5" t="s">
        <v>924</v>
      </c>
      <c r="D18" s="5" t="s">
        <v>925</v>
      </c>
      <c r="E18" s="5">
        <v>582.16</v>
      </c>
      <c r="F18" s="6">
        <v>1816200</v>
      </c>
      <c r="G18" s="5">
        <v>582.16</v>
      </c>
      <c r="H18" s="1"/>
      <c r="I18" s="1"/>
      <c r="J18" s="1"/>
      <c r="K18"/>
      <c r="L18"/>
      <c r="M18"/>
      <c r="N18"/>
      <c r="O18"/>
      <c r="P18"/>
      <c r="Q18"/>
      <c r="R18" s="5"/>
      <c r="S18" s="5"/>
      <c r="T18" s="5"/>
      <c r="U18"/>
      <c r="V18"/>
    </row>
    <row r="19" spans="1:22" ht="12.75">
      <c r="A19" s="7">
        <v>40626</v>
      </c>
      <c r="B19" s="5" t="s">
        <v>921</v>
      </c>
      <c r="C19" s="5" t="s">
        <v>922</v>
      </c>
      <c r="D19" s="5" t="s">
        <v>923</v>
      </c>
      <c r="E19" s="5">
        <v>586.89</v>
      </c>
      <c r="F19" s="6">
        <v>2098700</v>
      </c>
      <c r="G19" s="5">
        <v>586.89</v>
      </c>
      <c r="H19" s="1"/>
      <c r="I19" s="1"/>
      <c r="J19" s="1"/>
      <c r="K19"/>
      <c r="L19"/>
      <c r="M19"/>
      <c r="N19"/>
      <c r="O19"/>
      <c r="P19"/>
      <c r="Q19"/>
      <c r="R19" s="5"/>
      <c r="S19" s="5"/>
      <c r="T19" s="5"/>
      <c r="U19"/>
      <c r="V19"/>
    </row>
    <row r="20" spans="1:22" ht="12.75">
      <c r="A20" s="7">
        <v>40627</v>
      </c>
      <c r="B20" s="5" t="s">
        <v>918</v>
      </c>
      <c r="C20" s="5" t="s">
        <v>919</v>
      </c>
      <c r="D20" s="5" t="s">
        <v>920</v>
      </c>
      <c r="E20" s="5">
        <v>579.74</v>
      </c>
      <c r="F20" s="6">
        <v>2858400</v>
      </c>
      <c r="G20" s="5">
        <v>579.74</v>
      </c>
      <c r="H20" s="1"/>
      <c r="I20" s="1"/>
      <c r="J20" s="1"/>
      <c r="K20"/>
      <c r="L20"/>
      <c r="M20"/>
      <c r="N20"/>
      <c r="O20"/>
      <c r="P20"/>
      <c r="Q20"/>
      <c r="R20" s="5"/>
      <c r="S20" s="5"/>
      <c r="T20" s="5"/>
      <c r="U20"/>
      <c r="V20"/>
    </row>
    <row r="21" spans="1:22" ht="12.75">
      <c r="A21" s="7">
        <v>40630</v>
      </c>
      <c r="B21" s="5" t="s">
        <v>915</v>
      </c>
      <c r="C21" s="5" t="s">
        <v>916</v>
      </c>
      <c r="D21" s="5" t="s">
        <v>917</v>
      </c>
      <c r="E21" s="5">
        <v>575.36</v>
      </c>
      <c r="F21" s="6">
        <v>2218400</v>
      </c>
      <c r="G21" s="5">
        <v>575.36</v>
      </c>
      <c r="H21" s="1"/>
      <c r="I21" s="1"/>
      <c r="J21" s="1"/>
      <c r="K21"/>
      <c r="L21"/>
      <c r="M21"/>
      <c r="N21"/>
      <c r="O21"/>
      <c r="P21"/>
      <c r="Q21"/>
      <c r="R21" s="5"/>
      <c r="S21" s="5"/>
      <c r="T21" s="5"/>
      <c r="U21"/>
      <c r="V21"/>
    </row>
    <row r="22" spans="1:22" ht="12.75">
      <c r="A22" s="7">
        <v>40631</v>
      </c>
      <c r="B22" s="5" t="s">
        <v>912</v>
      </c>
      <c r="C22" s="5" t="s">
        <v>913</v>
      </c>
      <c r="D22" s="5" t="s">
        <v>914</v>
      </c>
      <c r="E22" s="5">
        <v>581.73</v>
      </c>
      <c r="F22" s="6">
        <v>1604800</v>
      </c>
      <c r="G22" s="5">
        <v>581.73</v>
      </c>
      <c r="H22" s="1"/>
      <c r="I22" s="1"/>
      <c r="J22" s="1"/>
      <c r="K22"/>
      <c r="L22"/>
      <c r="M22"/>
      <c r="N22"/>
      <c r="O22"/>
      <c r="P22"/>
      <c r="Q22"/>
      <c r="R22" s="5"/>
      <c r="S22" s="5"/>
      <c r="T22" s="5"/>
      <c r="U22"/>
      <c r="V22"/>
    </row>
    <row r="23" spans="1:22" ht="12.75">
      <c r="A23" s="7">
        <v>40632</v>
      </c>
      <c r="B23" s="5" t="s">
        <v>910</v>
      </c>
      <c r="C23" s="5" t="s">
        <v>323</v>
      </c>
      <c r="D23" s="5" t="s">
        <v>911</v>
      </c>
      <c r="E23" s="5">
        <v>581.84</v>
      </c>
      <c r="F23" s="6">
        <v>1422300</v>
      </c>
      <c r="G23" s="5">
        <v>581.84</v>
      </c>
      <c r="H23" s="1"/>
      <c r="I23" s="1"/>
      <c r="J23" s="1"/>
      <c r="K23"/>
      <c r="L23"/>
      <c r="M23"/>
      <c r="N23"/>
      <c r="O23"/>
      <c r="P23"/>
      <c r="Q23"/>
      <c r="R23" s="5"/>
      <c r="S23" s="5"/>
      <c r="T23" s="5"/>
      <c r="U23"/>
      <c r="V23"/>
    </row>
    <row r="24" spans="1:22" ht="12.75">
      <c r="A24" s="7">
        <v>40633</v>
      </c>
      <c r="B24" s="5" t="s">
        <v>325</v>
      </c>
      <c r="C24" s="5" t="s">
        <v>81</v>
      </c>
      <c r="D24" s="5" t="s">
        <v>909</v>
      </c>
      <c r="E24" s="5">
        <v>586.76</v>
      </c>
      <c r="F24" s="6">
        <v>2029400</v>
      </c>
      <c r="G24" s="5">
        <v>586.76</v>
      </c>
      <c r="H24" s="1"/>
      <c r="I24" s="1"/>
      <c r="J24" s="1"/>
      <c r="K24"/>
      <c r="L24"/>
      <c r="M24"/>
      <c r="N24"/>
      <c r="O24"/>
      <c r="P24"/>
      <c r="Q24"/>
      <c r="R24" s="5"/>
      <c r="S24" s="5"/>
      <c r="T24" s="5"/>
      <c r="U24"/>
      <c r="V24"/>
    </row>
    <row r="25" spans="1:22" ht="12.75">
      <c r="A25" s="7">
        <v>40634</v>
      </c>
      <c r="B25" s="5" t="s">
        <v>907</v>
      </c>
      <c r="C25" s="5" t="s">
        <v>908</v>
      </c>
      <c r="D25" s="5" t="s">
        <v>907</v>
      </c>
      <c r="E25" s="5">
        <v>591.8</v>
      </c>
      <c r="F25" s="6">
        <v>2613200</v>
      </c>
      <c r="G25" s="5">
        <v>591.8</v>
      </c>
      <c r="H25" s="1"/>
      <c r="I25" s="1"/>
      <c r="J25" s="1"/>
      <c r="K25"/>
      <c r="L25"/>
      <c r="M25"/>
      <c r="N25"/>
      <c r="O25"/>
      <c r="P25"/>
      <c r="Q25"/>
      <c r="R25" s="5"/>
      <c r="S25" s="5"/>
      <c r="T25" s="5"/>
      <c r="U25"/>
      <c r="V25"/>
    </row>
    <row r="26" spans="1:22" ht="12.75">
      <c r="A26" s="7">
        <v>40637</v>
      </c>
      <c r="B26" s="5" t="s">
        <v>904</v>
      </c>
      <c r="C26" s="5" t="s">
        <v>905</v>
      </c>
      <c r="D26" s="5" t="s">
        <v>906</v>
      </c>
      <c r="E26" s="5">
        <v>587.68</v>
      </c>
      <c r="F26" s="6">
        <v>2054500</v>
      </c>
      <c r="G26" s="5">
        <v>587.68</v>
      </c>
      <c r="H26" s="1"/>
      <c r="I26" s="1"/>
      <c r="J26" s="1"/>
      <c r="K26"/>
      <c r="L26"/>
      <c r="M26"/>
      <c r="N26"/>
      <c r="O26"/>
      <c r="P26"/>
      <c r="Q26"/>
      <c r="R26" s="5"/>
      <c r="S26" s="5"/>
      <c r="T26" s="5"/>
      <c r="U26"/>
      <c r="V26"/>
    </row>
    <row r="27" spans="1:22" ht="12.75">
      <c r="A27" s="7">
        <v>40638</v>
      </c>
      <c r="B27" s="5" t="s">
        <v>901</v>
      </c>
      <c r="C27" s="5" t="s">
        <v>902</v>
      </c>
      <c r="D27" s="5" t="s">
        <v>903</v>
      </c>
      <c r="E27" s="5">
        <v>569.09</v>
      </c>
      <c r="F27" s="6">
        <v>6047500</v>
      </c>
      <c r="G27" s="5">
        <v>569.09</v>
      </c>
      <c r="H27" s="1"/>
      <c r="I27" s="1"/>
      <c r="J27" s="1"/>
      <c r="K27"/>
      <c r="L27"/>
      <c r="M27"/>
      <c r="N27"/>
      <c r="O27"/>
      <c r="P27"/>
      <c r="Q27"/>
      <c r="R27" s="5"/>
      <c r="S27" s="5"/>
      <c r="T27" s="5"/>
      <c r="U27"/>
      <c r="V27"/>
    </row>
    <row r="28" spans="1:22" ht="12.75">
      <c r="A28" s="7">
        <v>40639</v>
      </c>
      <c r="B28" s="5" t="s">
        <v>899</v>
      </c>
      <c r="C28" s="5" t="s">
        <v>900</v>
      </c>
      <c r="D28" s="5" t="s">
        <v>28</v>
      </c>
      <c r="E28" s="5">
        <v>574.18</v>
      </c>
      <c r="F28" s="6">
        <v>2668300</v>
      </c>
      <c r="G28" s="5">
        <v>574.18</v>
      </c>
      <c r="H28" s="1"/>
      <c r="I28" s="1"/>
      <c r="J28" s="1"/>
      <c r="K28"/>
      <c r="L28"/>
      <c r="M28"/>
      <c r="N28"/>
      <c r="O28"/>
      <c r="P28"/>
      <c r="Q28"/>
      <c r="R28" s="5"/>
      <c r="S28" s="5"/>
      <c r="T28" s="5"/>
      <c r="U28"/>
      <c r="V28"/>
    </row>
    <row r="29" spans="1:22" ht="12.75">
      <c r="A29" s="7">
        <v>40640</v>
      </c>
      <c r="B29" s="5" t="s">
        <v>896</v>
      </c>
      <c r="C29" s="5" t="s">
        <v>897</v>
      </c>
      <c r="D29" s="5" t="s">
        <v>898</v>
      </c>
      <c r="E29" s="5">
        <v>580</v>
      </c>
      <c r="F29" s="6">
        <v>2531500</v>
      </c>
      <c r="G29" s="5">
        <v>580</v>
      </c>
      <c r="H29" s="1"/>
      <c r="I29" s="1"/>
      <c r="J29" s="1"/>
      <c r="K29"/>
      <c r="L29"/>
      <c r="M29"/>
      <c r="N29"/>
      <c r="O29"/>
      <c r="P29"/>
      <c r="Q29"/>
      <c r="R29" s="5"/>
      <c r="S29" s="5"/>
      <c r="T29" s="5"/>
      <c r="U29"/>
      <c r="V29"/>
    </row>
    <row r="30" spans="1:22" ht="12.75">
      <c r="A30" s="7">
        <v>40641</v>
      </c>
      <c r="B30" s="5" t="s">
        <v>894</v>
      </c>
      <c r="C30" s="5" t="s">
        <v>894</v>
      </c>
      <c r="D30" s="5" t="s">
        <v>895</v>
      </c>
      <c r="E30" s="5">
        <v>578.16</v>
      </c>
      <c r="F30" s="6">
        <v>1901800</v>
      </c>
      <c r="G30" s="5">
        <v>578.16</v>
      </c>
      <c r="H30" s="1"/>
      <c r="I30" s="1"/>
      <c r="J30" s="1"/>
      <c r="K30"/>
      <c r="L30"/>
      <c r="M30"/>
      <c r="N30"/>
      <c r="O30"/>
      <c r="P30"/>
      <c r="Q30"/>
      <c r="R30" s="5"/>
      <c r="S30" s="5"/>
      <c r="T30" s="5"/>
      <c r="U30"/>
      <c r="V30"/>
    </row>
    <row r="31" spans="1:22" ht="12.75">
      <c r="A31" s="7">
        <v>40644</v>
      </c>
      <c r="B31" s="5" t="s">
        <v>891</v>
      </c>
      <c r="C31" s="5" t="s">
        <v>892</v>
      </c>
      <c r="D31" s="5" t="s">
        <v>893</v>
      </c>
      <c r="E31" s="5">
        <v>577.37</v>
      </c>
      <c r="F31" s="6">
        <v>1858200</v>
      </c>
      <c r="G31" s="5">
        <v>577.37</v>
      </c>
      <c r="H31" s="1"/>
      <c r="I31" s="1"/>
      <c r="J31" s="1"/>
      <c r="K31"/>
      <c r="L31"/>
      <c r="M31"/>
      <c r="N31"/>
      <c r="O31"/>
      <c r="P31"/>
      <c r="Q31"/>
      <c r="R31" s="5"/>
      <c r="S31" s="5"/>
      <c r="T31" s="5"/>
      <c r="U31"/>
      <c r="V31"/>
    </row>
    <row r="32" spans="1:22" ht="12.75">
      <c r="A32" s="7">
        <v>40645</v>
      </c>
      <c r="B32" s="5" t="s">
        <v>888</v>
      </c>
      <c r="C32" s="5" t="s">
        <v>889</v>
      </c>
      <c r="D32" s="5" t="s">
        <v>890</v>
      </c>
      <c r="E32" s="5">
        <v>570.61</v>
      </c>
      <c r="F32" s="6">
        <v>2085600</v>
      </c>
      <c r="G32" s="5">
        <v>570.61</v>
      </c>
      <c r="H32" s="1"/>
      <c r="I32" s="1"/>
      <c r="J32" s="1"/>
      <c r="K32"/>
      <c r="L32"/>
      <c r="M32"/>
      <c r="N32"/>
      <c r="O32"/>
      <c r="P32"/>
      <c r="Q32"/>
      <c r="R32" s="5"/>
      <c r="S32" s="5"/>
      <c r="T32" s="5"/>
      <c r="U32"/>
      <c r="V32"/>
    </row>
    <row r="33" spans="1:22" ht="12.75">
      <c r="A33" s="7">
        <v>40646</v>
      </c>
      <c r="B33" s="5" t="s">
        <v>885</v>
      </c>
      <c r="C33" s="5" t="s">
        <v>886</v>
      </c>
      <c r="D33" s="5" t="s">
        <v>887</v>
      </c>
      <c r="E33" s="5">
        <v>576.28</v>
      </c>
      <c r="F33" s="6">
        <v>2069400</v>
      </c>
      <c r="G33" s="5">
        <v>576.28</v>
      </c>
      <c r="H33" s="1"/>
      <c r="I33" s="1"/>
      <c r="J33" s="1"/>
      <c r="K33"/>
      <c r="L33"/>
      <c r="M33"/>
      <c r="N33"/>
      <c r="O33"/>
      <c r="P33"/>
      <c r="Q33"/>
      <c r="R33" s="5"/>
      <c r="S33" s="5"/>
      <c r="T33" s="5"/>
      <c r="U33"/>
      <c r="V33"/>
    </row>
    <row r="34" spans="1:22" ht="12.75">
      <c r="A34" s="7">
        <v>40647</v>
      </c>
      <c r="B34" s="5" t="s">
        <v>882</v>
      </c>
      <c r="C34" s="5" t="s">
        <v>883</v>
      </c>
      <c r="D34" s="5" t="s">
        <v>884</v>
      </c>
      <c r="E34" s="5">
        <v>578.51</v>
      </c>
      <c r="F34" s="6">
        <v>5456300</v>
      </c>
      <c r="G34" s="5">
        <v>578.51</v>
      </c>
      <c r="H34" s="1"/>
      <c r="I34" s="1"/>
      <c r="J34" s="1"/>
      <c r="K34"/>
      <c r="L34"/>
      <c r="M34"/>
      <c r="N34"/>
      <c r="O34"/>
      <c r="P34"/>
      <c r="Q34"/>
      <c r="R34" s="5"/>
      <c r="S34" s="5"/>
      <c r="T34" s="5"/>
      <c r="U34"/>
      <c r="V34"/>
    </row>
    <row r="35" spans="1:22" ht="12.75">
      <c r="A35" s="7">
        <v>40648</v>
      </c>
      <c r="B35" s="5" t="s">
        <v>879</v>
      </c>
      <c r="C35" s="5" t="s">
        <v>880</v>
      </c>
      <c r="D35" s="5" t="s">
        <v>881</v>
      </c>
      <c r="E35" s="5">
        <v>530.7</v>
      </c>
      <c r="F35" s="6">
        <v>14043700</v>
      </c>
      <c r="G35" s="5">
        <v>530.7</v>
      </c>
      <c r="H35" s="1"/>
      <c r="I35" s="1"/>
      <c r="J35" s="1"/>
      <c r="K35"/>
      <c r="L35"/>
      <c r="M35"/>
      <c r="N35"/>
      <c r="O35"/>
      <c r="P35"/>
      <c r="Q35"/>
      <c r="R35" s="5"/>
      <c r="S35" s="5"/>
      <c r="T35" s="5"/>
      <c r="U35"/>
      <c r="V35"/>
    </row>
    <row r="36" spans="1:22" ht="12.75">
      <c r="A36" s="7">
        <v>40651</v>
      </c>
      <c r="B36" s="5" t="s">
        <v>573</v>
      </c>
      <c r="C36" s="5" t="s">
        <v>877</v>
      </c>
      <c r="D36" s="5" t="s">
        <v>878</v>
      </c>
      <c r="E36" s="5">
        <v>526.84</v>
      </c>
      <c r="F36" s="6">
        <v>5039800</v>
      </c>
      <c r="G36" s="5">
        <v>526.84</v>
      </c>
      <c r="H36" s="1"/>
      <c r="I36" s="1"/>
      <c r="J36" s="1"/>
      <c r="K36"/>
      <c r="L36"/>
      <c r="M36"/>
      <c r="N36"/>
      <c r="O36"/>
      <c r="P36"/>
      <c r="Q36"/>
      <c r="R36" s="5"/>
      <c r="S36" s="5"/>
      <c r="T36" s="5"/>
      <c r="U36"/>
      <c r="V36"/>
    </row>
    <row r="37" spans="1:22" ht="12.75">
      <c r="A37" s="7">
        <v>40652</v>
      </c>
      <c r="B37" s="5" t="s">
        <v>875</v>
      </c>
      <c r="C37" s="5" t="s">
        <v>876</v>
      </c>
      <c r="D37" s="5" t="s">
        <v>805</v>
      </c>
      <c r="E37" s="5">
        <v>521.53</v>
      </c>
      <c r="F37" s="6">
        <v>2684100</v>
      </c>
      <c r="G37" s="5">
        <v>521.53</v>
      </c>
      <c r="H37" s="1"/>
      <c r="I37" s="1"/>
      <c r="J37" s="1"/>
      <c r="K37"/>
      <c r="L37"/>
      <c r="M37"/>
      <c r="N37"/>
      <c r="O37"/>
      <c r="P37"/>
      <c r="Q37"/>
      <c r="R37" s="5"/>
      <c r="S37" s="5"/>
      <c r="T37" s="5"/>
      <c r="U37"/>
      <c r="V37"/>
    </row>
    <row r="38" spans="1:22" ht="12.75">
      <c r="A38" s="7">
        <v>40653</v>
      </c>
      <c r="B38" s="5" t="s">
        <v>873</v>
      </c>
      <c r="C38" s="5" t="s">
        <v>789</v>
      </c>
      <c r="D38" s="5" t="s">
        <v>874</v>
      </c>
      <c r="E38" s="5">
        <v>525.73</v>
      </c>
      <c r="F38" s="6">
        <v>3060000</v>
      </c>
      <c r="G38" s="5">
        <v>525.73</v>
      </c>
      <c r="H38" s="1"/>
      <c r="I38" s="1"/>
      <c r="J38" s="1"/>
      <c r="K38"/>
      <c r="L38"/>
      <c r="M38"/>
      <c r="N38"/>
      <c r="O38"/>
      <c r="P38"/>
      <c r="Q38"/>
      <c r="R38" s="5"/>
      <c r="S38" s="5"/>
      <c r="T38" s="5"/>
      <c r="U38"/>
      <c r="V38"/>
    </row>
    <row r="39" spans="1:22" ht="12.75">
      <c r="A39" s="7">
        <v>40654</v>
      </c>
      <c r="B39" s="5" t="s">
        <v>870</v>
      </c>
      <c r="C39" s="5" t="s">
        <v>871</v>
      </c>
      <c r="D39" s="5" t="s">
        <v>872</v>
      </c>
      <c r="E39" s="5">
        <v>525.1</v>
      </c>
      <c r="F39" s="6">
        <v>2470100</v>
      </c>
      <c r="G39" s="5">
        <v>525.1</v>
      </c>
      <c r="H39" s="1"/>
      <c r="I39" s="1"/>
      <c r="J39" s="1"/>
      <c r="K39"/>
      <c r="L39"/>
      <c r="M39"/>
      <c r="N39"/>
      <c r="O39"/>
      <c r="P39"/>
      <c r="Q39"/>
      <c r="R39" s="5"/>
      <c r="S39" s="5"/>
      <c r="T39" s="5"/>
      <c r="U39"/>
      <c r="V39"/>
    </row>
    <row r="40" spans="1:22" ht="12.75">
      <c r="A40" s="7">
        <v>40658</v>
      </c>
      <c r="B40" s="5" t="s">
        <v>867</v>
      </c>
      <c r="C40" s="5" t="s">
        <v>868</v>
      </c>
      <c r="D40" s="5" t="s">
        <v>869</v>
      </c>
      <c r="E40" s="5">
        <v>525.05</v>
      </c>
      <c r="F40" s="6">
        <v>1630800</v>
      </c>
      <c r="G40" s="5">
        <v>525.05</v>
      </c>
      <c r="H40" s="1"/>
      <c r="I40" s="1"/>
      <c r="J40" s="1"/>
      <c r="K40"/>
      <c r="L40"/>
      <c r="M40"/>
      <c r="N40"/>
      <c r="O40"/>
      <c r="P40"/>
      <c r="Q40"/>
      <c r="R40" s="5"/>
      <c r="S40" s="5"/>
      <c r="T40" s="5"/>
      <c r="U40"/>
      <c r="V40"/>
    </row>
    <row r="41" spans="1:22" ht="12.75">
      <c r="A41" s="7">
        <v>40659</v>
      </c>
      <c r="B41" s="5" t="s">
        <v>864</v>
      </c>
      <c r="C41" s="5" t="s">
        <v>865</v>
      </c>
      <c r="D41" s="5" t="s">
        <v>866</v>
      </c>
      <c r="E41" s="5">
        <v>532.82</v>
      </c>
      <c r="F41" s="6">
        <v>3500000</v>
      </c>
      <c r="G41" s="5">
        <v>532.82</v>
      </c>
      <c r="H41" s="1"/>
      <c r="I41" s="1"/>
      <c r="J41" s="1"/>
      <c r="K41"/>
      <c r="L41"/>
      <c r="M41"/>
      <c r="N41"/>
      <c r="O41"/>
      <c r="P41"/>
      <c r="Q41"/>
      <c r="R41" s="5"/>
      <c r="S41" s="5"/>
      <c r="T41" s="5"/>
      <c r="U41"/>
      <c r="V41"/>
    </row>
    <row r="42" spans="1:22" ht="12.75">
      <c r="A42" s="7">
        <v>40660</v>
      </c>
      <c r="B42" s="5" t="s">
        <v>861</v>
      </c>
      <c r="C42" s="5" t="s">
        <v>862</v>
      </c>
      <c r="D42" s="5" t="s">
        <v>863</v>
      </c>
      <c r="E42" s="5">
        <v>537.76</v>
      </c>
      <c r="F42" s="6">
        <v>2298400</v>
      </c>
      <c r="G42" s="5">
        <v>537.76</v>
      </c>
      <c r="H42" s="1"/>
      <c r="I42" s="1"/>
      <c r="J42" s="1"/>
      <c r="K42"/>
      <c r="L42"/>
      <c r="M42"/>
      <c r="N42"/>
      <c r="O42"/>
      <c r="P42"/>
      <c r="Q42"/>
      <c r="R42" s="5"/>
      <c r="S42" s="5"/>
      <c r="T42" s="5"/>
      <c r="U42"/>
      <c r="V42"/>
    </row>
    <row r="43" spans="1:22" ht="12.75">
      <c r="A43" s="7">
        <v>40661</v>
      </c>
      <c r="B43" s="5" t="s">
        <v>858</v>
      </c>
      <c r="C43" s="5" t="s">
        <v>859</v>
      </c>
      <c r="D43" s="5" t="s">
        <v>860</v>
      </c>
      <c r="E43" s="5">
        <v>537.97</v>
      </c>
      <c r="F43" s="6">
        <v>2000000</v>
      </c>
      <c r="G43" s="5">
        <v>537.97</v>
      </c>
      <c r="H43" s="1"/>
      <c r="I43" s="1"/>
      <c r="J43" s="1"/>
      <c r="K43"/>
      <c r="L43"/>
      <c r="M43"/>
      <c r="N43"/>
      <c r="O43"/>
      <c r="P43"/>
      <c r="Q43"/>
      <c r="R43" s="5"/>
      <c r="S43" s="5"/>
      <c r="T43" s="5"/>
      <c r="U43"/>
      <c r="V43"/>
    </row>
    <row r="44" spans="1:22" ht="12.75">
      <c r="A44" s="7">
        <v>40662</v>
      </c>
      <c r="B44" s="5" t="s">
        <v>838</v>
      </c>
      <c r="C44" s="5" t="s">
        <v>857</v>
      </c>
      <c r="D44" s="5" t="s">
        <v>730</v>
      </c>
      <c r="E44" s="5">
        <v>544.1</v>
      </c>
      <c r="F44" s="6">
        <v>4228500</v>
      </c>
      <c r="G44" s="5">
        <v>544.1</v>
      </c>
      <c r="H44" s="1"/>
      <c r="I44" s="1"/>
      <c r="J44" s="1"/>
      <c r="K44"/>
      <c r="L44"/>
      <c r="M44"/>
      <c r="N44"/>
      <c r="O44"/>
      <c r="P44"/>
      <c r="Q44"/>
      <c r="R44" s="5"/>
      <c r="S44" s="5"/>
      <c r="T44" s="5"/>
      <c r="U44"/>
      <c r="V44"/>
    </row>
    <row r="45" spans="1:22" ht="12.75">
      <c r="A45" s="7">
        <v>40665</v>
      </c>
      <c r="B45" s="5" t="s">
        <v>854</v>
      </c>
      <c r="C45" s="5" t="s">
        <v>855</v>
      </c>
      <c r="D45" s="5" t="s">
        <v>856</v>
      </c>
      <c r="E45" s="5">
        <v>538.56</v>
      </c>
      <c r="F45" s="6">
        <v>2133700</v>
      </c>
      <c r="G45" s="5">
        <v>538.56</v>
      </c>
      <c r="H45" s="1"/>
      <c r="I45" s="1"/>
      <c r="J45" s="1"/>
      <c r="K45"/>
      <c r="L45"/>
      <c r="M45"/>
      <c r="N45"/>
      <c r="O45"/>
      <c r="P45"/>
      <c r="Q45"/>
      <c r="R45" s="5"/>
      <c r="S45" s="5"/>
      <c r="T45" s="5"/>
      <c r="U45"/>
      <c r="V45"/>
    </row>
    <row r="46" spans="1:22" ht="12.75">
      <c r="A46" s="7">
        <v>40666</v>
      </c>
      <c r="B46" s="5" t="s">
        <v>851</v>
      </c>
      <c r="C46" s="5" t="s">
        <v>852</v>
      </c>
      <c r="D46" s="5" t="s">
        <v>853</v>
      </c>
      <c r="E46" s="5">
        <v>533.89</v>
      </c>
      <c r="F46" s="6">
        <v>2081500</v>
      </c>
      <c r="G46" s="5">
        <v>533.89</v>
      </c>
      <c r="H46" s="1"/>
      <c r="I46" s="1"/>
      <c r="J46" s="1"/>
      <c r="K46"/>
      <c r="L46"/>
      <c r="M46"/>
      <c r="N46"/>
      <c r="O46"/>
      <c r="P46"/>
      <c r="Q46"/>
      <c r="R46" s="5"/>
      <c r="S46" s="5"/>
      <c r="T46" s="5"/>
      <c r="U46"/>
      <c r="V46"/>
    </row>
    <row r="47" spans="1:22" ht="12.75">
      <c r="A47" s="7">
        <v>40667</v>
      </c>
      <c r="B47" s="5" t="s">
        <v>849</v>
      </c>
      <c r="C47" s="5" t="s">
        <v>654</v>
      </c>
      <c r="D47" s="5" t="s">
        <v>850</v>
      </c>
      <c r="E47" s="5">
        <v>535.79</v>
      </c>
      <c r="F47" s="6">
        <v>2117000</v>
      </c>
      <c r="G47" s="5">
        <v>535.79</v>
      </c>
      <c r="H47" s="1"/>
      <c r="I47" s="1"/>
      <c r="J47" s="1"/>
      <c r="K47"/>
      <c r="L47"/>
      <c r="M47"/>
      <c r="N47"/>
      <c r="O47"/>
      <c r="P47"/>
      <c r="Q47"/>
      <c r="R47" s="5"/>
      <c r="S47" s="5"/>
      <c r="T47" s="5"/>
      <c r="U47"/>
      <c r="V47"/>
    </row>
    <row r="48" spans="1:22" ht="12.75">
      <c r="A48" s="7">
        <v>40668</v>
      </c>
      <c r="B48" s="5" t="s">
        <v>847</v>
      </c>
      <c r="C48" s="5" t="s">
        <v>718</v>
      </c>
      <c r="D48" s="5" t="s">
        <v>848</v>
      </c>
      <c r="E48" s="5">
        <v>534.27</v>
      </c>
      <c r="F48" s="6">
        <v>1997800</v>
      </c>
      <c r="G48" s="5">
        <v>534.27</v>
      </c>
      <c r="H48" s="1"/>
      <c r="I48" s="1"/>
      <c r="J48" s="1"/>
      <c r="K48"/>
      <c r="L48"/>
      <c r="M48"/>
      <c r="N48"/>
      <c r="O48"/>
      <c r="P48"/>
      <c r="Q48"/>
      <c r="R48" s="5"/>
      <c r="S48" s="5"/>
      <c r="T48" s="5"/>
      <c r="U48"/>
      <c r="V48"/>
    </row>
    <row r="49" spans="1:22" ht="12.75">
      <c r="A49" s="7">
        <v>40669</v>
      </c>
      <c r="B49" s="5" t="s">
        <v>844</v>
      </c>
      <c r="C49" s="5" t="s">
        <v>845</v>
      </c>
      <c r="D49" s="5" t="s">
        <v>846</v>
      </c>
      <c r="E49" s="5">
        <v>535.3</v>
      </c>
      <c r="F49" s="6">
        <v>2056100</v>
      </c>
      <c r="G49" s="5">
        <v>535.3</v>
      </c>
      <c r="H49" s="1"/>
      <c r="I49" s="1"/>
      <c r="J49" s="1"/>
      <c r="K49"/>
      <c r="L49"/>
      <c r="M49"/>
      <c r="N49"/>
      <c r="O49"/>
      <c r="P49"/>
      <c r="Q49"/>
      <c r="R49" s="5"/>
      <c r="S49" s="5"/>
      <c r="T49" s="5"/>
      <c r="U49"/>
      <c r="V49"/>
    </row>
    <row r="50" spans="1:22" ht="12.75">
      <c r="A50" s="7">
        <v>40672</v>
      </c>
      <c r="B50" s="5" t="s">
        <v>841</v>
      </c>
      <c r="C50" s="5" t="s">
        <v>842</v>
      </c>
      <c r="D50" s="5" t="s">
        <v>843</v>
      </c>
      <c r="E50" s="5">
        <v>537.68</v>
      </c>
      <c r="F50" s="6">
        <v>1948700</v>
      </c>
      <c r="G50" s="5">
        <v>537.68</v>
      </c>
      <c r="H50" s="1"/>
      <c r="I50" s="1"/>
      <c r="J50" s="1"/>
      <c r="K50"/>
      <c r="L50"/>
      <c r="M50"/>
      <c r="N50"/>
      <c r="O50"/>
      <c r="P50"/>
      <c r="Q50"/>
      <c r="R50" s="5"/>
      <c r="S50" s="5"/>
      <c r="T50" s="5"/>
      <c r="U50"/>
      <c r="V50"/>
    </row>
    <row r="51" spans="1:22" ht="12.75">
      <c r="A51" s="7">
        <v>40673</v>
      </c>
      <c r="B51" s="5" t="s">
        <v>838</v>
      </c>
      <c r="C51" s="5" t="s">
        <v>839</v>
      </c>
      <c r="D51" s="5" t="s">
        <v>840</v>
      </c>
      <c r="E51" s="5">
        <v>542.66</v>
      </c>
      <c r="F51" s="6">
        <v>2042900</v>
      </c>
      <c r="G51" s="5">
        <v>542.66</v>
      </c>
      <c r="H51" s="1"/>
      <c r="I51" s="1">
        <f>SUM(G2:G51)/50</f>
        <v>564.8255999999998</v>
      </c>
      <c r="J51" s="1"/>
      <c r="K51"/>
      <c r="L51"/>
      <c r="M51"/>
      <c r="N51"/>
      <c r="O51"/>
      <c r="P51"/>
      <c r="Q51"/>
      <c r="R51" s="5"/>
      <c r="S51" s="5"/>
      <c r="T51" s="5"/>
      <c r="U51"/>
      <c r="V51"/>
    </row>
    <row r="52" spans="1:22" ht="12.75">
      <c r="A52" s="7">
        <v>40674</v>
      </c>
      <c r="B52" s="5" t="s">
        <v>835</v>
      </c>
      <c r="C52" s="5" t="s">
        <v>836</v>
      </c>
      <c r="D52" s="5" t="s">
        <v>837</v>
      </c>
      <c r="E52" s="5">
        <v>535.45</v>
      </c>
      <c r="F52" s="6">
        <v>2338800</v>
      </c>
      <c r="G52" s="5">
        <v>535.45</v>
      </c>
      <c r="H52" s="1"/>
      <c r="I52" s="1">
        <f aca="true" t="shared" si="0" ref="I52:I115">SUM(G3:G52)/50</f>
        <v>563.5193999999999</v>
      </c>
      <c r="J52" s="1"/>
      <c r="K52"/>
      <c r="L52"/>
      <c r="M52"/>
      <c r="N52"/>
      <c r="O52"/>
      <c r="P52"/>
      <c r="Q52"/>
      <c r="R52" s="5"/>
      <c r="S52" s="5"/>
      <c r="T52" s="5"/>
      <c r="U52"/>
      <c r="V52"/>
    </row>
    <row r="53" spans="1:22" ht="12.75">
      <c r="A53" s="7">
        <v>40675</v>
      </c>
      <c r="B53" s="5" t="s">
        <v>832</v>
      </c>
      <c r="C53" s="5" t="s">
        <v>833</v>
      </c>
      <c r="D53" s="5" t="s">
        <v>834</v>
      </c>
      <c r="E53" s="5">
        <v>535.05</v>
      </c>
      <c r="F53" s="6">
        <v>1448300</v>
      </c>
      <c r="G53" s="5">
        <v>535.05</v>
      </c>
      <c r="H53" s="1"/>
      <c r="I53" s="1">
        <f t="shared" si="0"/>
        <v>562.2045999999998</v>
      </c>
      <c r="J53" s="1"/>
      <c r="K53"/>
      <c r="L53"/>
      <c r="M53"/>
      <c r="N53"/>
      <c r="O53"/>
      <c r="P53"/>
      <c r="Q53"/>
      <c r="R53" s="5"/>
      <c r="S53" s="5"/>
      <c r="T53" s="5"/>
      <c r="U53"/>
      <c r="V53"/>
    </row>
    <row r="54" spans="1:22" ht="12.75">
      <c r="A54" s="7">
        <v>40676</v>
      </c>
      <c r="B54" s="5" t="s">
        <v>830</v>
      </c>
      <c r="C54" s="5" t="s">
        <v>831</v>
      </c>
      <c r="D54" s="5" t="s">
        <v>800</v>
      </c>
      <c r="E54" s="5">
        <v>529.55</v>
      </c>
      <c r="F54" s="6">
        <v>2108700</v>
      </c>
      <c r="G54" s="5">
        <v>529.55</v>
      </c>
      <c r="H54" s="1"/>
      <c r="I54" s="1">
        <f t="shared" si="0"/>
        <v>560.6043999999998</v>
      </c>
      <c r="J54" s="1"/>
      <c r="K54"/>
      <c r="L54"/>
      <c r="M54"/>
      <c r="N54"/>
      <c r="O54"/>
      <c r="P54"/>
      <c r="Q54"/>
      <c r="R54" s="5"/>
      <c r="S54" s="5"/>
      <c r="T54" s="5"/>
      <c r="U54"/>
      <c r="V54"/>
    </row>
    <row r="55" spans="1:22" ht="12.75">
      <c r="A55" s="7">
        <v>40679</v>
      </c>
      <c r="B55" s="5" t="s">
        <v>828</v>
      </c>
      <c r="C55" s="5" t="s">
        <v>725</v>
      </c>
      <c r="D55" s="5" t="s">
        <v>829</v>
      </c>
      <c r="E55" s="5">
        <v>518.42</v>
      </c>
      <c r="F55" s="6">
        <v>2958200</v>
      </c>
      <c r="G55" s="5">
        <v>518.42</v>
      </c>
      <c r="H55" s="1"/>
      <c r="I55" s="1">
        <f t="shared" si="0"/>
        <v>558.9603999999999</v>
      </c>
      <c r="J55" s="1"/>
      <c r="K55"/>
      <c r="L55"/>
      <c r="M55"/>
      <c r="N55"/>
      <c r="O55"/>
      <c r="P55"/>
      <c r="Q55"/>
      <c r="R55" s="5"/>
      <c r="S55" s="5"/>
      <c r="T55" s="5"/>
      <c r="U55"/>
      <c r="V55"/>
    </row>
    <row r="56" spans="1:22" ht="12.75">
      <c r="A56" s="7">
        <v>40680</v>
      </c>
      <c r="B56" s="5" t="s">
        <v>826</v>
      </c>
      <c r="C56" s="5" t="s">
        <v>619</v>
      </c>
      <c r="D56" s="5" t="s">
        <v>827</v>
      </c>
      <c r="E56" s="5">
        <v>530.46</v>
      </c>
      <c r="F56" s="6">
        <v>3303600</v>
      </c>
      <c r="G56" s="5">
        <v>530.46</v>
      </c>
      <c r="H56" s="1"/>
      <c r="I56" s="1">
        <f t="shared" si="0"/>
        <v>557.7363999999999</v>
      </c>
      <c r="J56" s="1"/>
      <c r="K56"/>
      <c r="L56"/>
      <c r="M56"/>
      <c r="N56"/>
      <c r="O56"/>
      <c r="P56"/>
      <c r="Q56"/>
      <c r="R56" s="5"/>
      <c r="S56" s="5"/>
      <c r="T56" s="5"/>
      <c r="U56"/>
      <c r="V56"/>
    </row>
    <row r="57" spans="1:22" ht="12.75">
      <c r="A57" s="7">
        <v>40681</v>
      </c>
      <c r="B57" s="5" t="s">
        <v>823</v>
      </c>
      <c r="C57" s="5" t="s">
        <v>824</v>
      </c>
      <c r="D57" s="5" t="s">
        <v>825</v>
      </c>
      <c r="E57" s="5">
        <v>529.81</v>
      </c>
      <c r="F57" s="6">
        <v>1953200</v>
      </c>
      <c r="G57" s="5">
        <v>529.81</v>
      </c>
      <c r="H57" s="1"/>
      <c r="I57" s="1">
        <f t="shared" si="0"/>
        <v>556.4863999999999</v>
      </c>
      <c r="J57" s="1"/>
      <c r="K57"/>
      <c r="L57"/>
      <c r="M57"/>
      <c r="N57"/>
      <c r="O57"/>
      <c r="P57"/>
      <c r="Q57"/>
      <c r="R57" s="5"/>
      <c r="S57" s="5"/>
      <c r="T57" s="5"/>
      <c r="U57"/>
      <c r="V57"/>
    </row>
    <row r="58" spans="1:22" ht="12.75">
      <c r="A58" s="7">
        <v>40682</v>
      </c>
      <c r="B58" s="5" t="s">
        <v>820</v>
      </c>
      <c r="C58" s="5" t="s">
        <v>821</v>
      </c>
      <c r="D58" s="5" t="s">
        <v>822</v>
      </c>
      <c r="E58" s="5">
        <v>531.25</v>
      </c>
      <c r="F58" s="6">
        <v>2468700</v>
      </c>
      <c r="G58" s="5">
        <v>531.25</v>
      </c>
      <c r="H58" s="1"/>
      <c r="I58" s="1">
        <f t="shared" si="0"/>
        <v>555.276</v>
      </c>
      <c r="J58" s="1"/>
      <c r="K58"/>
      <c r="L58"/>
      <c r="M58"/>
      <c r="N58"/>
      <c r="O58"/>
      <c r="P58"/>
      <c r="Q58"/>
      <c r="R58" s="5"/>
      <c r="S58" s="5"/>
      <c r="T58" s="5"/>
      <c r="U58"/>
      <c r="V58"/>
    </row>
    <row r="59" spans="1:22" ht="12.75">
      <c r="A59" s="7">
        <v>40683</v>
      </c>
      <c r="B59" s="5" t="s">
        <v>818</v>
      </c>
      <c r="C59" s="5" t="s">
        <v>600</v>
      </c>
      <c r="D59" s="5" t="s">
        <v>819</v>
      </c>
      <c r="E59" s="5">
        <v>524.03</v>
      </c>
      <c r="F59" s="6">
        <v>2317500</v>
      </c>
      <c r="G59" s="5">
        <v>524.03</v>
      </c>
      <c r="H59" s="1"/>
      <c r="I59" s="1">
        <f t="shared" si="0"/>
        <v>554.1505999999999</v>
      </c>
      <c r="J59" s="1"/>
      <c r="K59"/>
      <c r="L59"/>
      <c r="M59"/>
      <c r="N59"/>
      <c r="O59"/>
      <c r="P59"/>
      <c r="Q59"/>
      <c r="R59" s="5"/>
      <c r="S59" s="5"/>
      <c r="T59" s="5"/>
      <c r="U59"/>
      <c r="V59"/>
    </row>
    <row r="60" spans="1:22" ht="12.75">
      <c r="A60" s="7">
        <v>40686</v>
      </c>
      <c r="B60" s="5" t="s">
        <v>816</v>
      </c>
      <c r="C60" s="5" t="s">
        <v>780</v>
      </c>
      <c r="D60" s="5" t="s">
        <v>817</v>
      </c>
      <c r="E60" s="5">
        <v>518.39</v>
      </c>
      <c r="F60" s="6">
        <v>2300000</v>
      </c>
      <c r="G60" s="5">
        <v>518.39</v>
      </c>
      <c r="H60" s="1"/>
      <c r="I60" s="1">
        <f t="shared" si="0"/>
        <v>552.9842</v>
      </c>
      <c r="J60" s="1"/>
      <c r="K60"/>
      <c r="L60"/>
      <c r="M60"/>
      <c r="N60"/>
      <c r="O60"/>
      <c r="P60"/>
      <c r="Q60"/>
      <c r="R60" s="5"/>
      <c r="S60" s="5"/>
      <c r="T60" s="5"/>
      <c r="U60"/>
      <c r="V60"/>
    </row>
    <row r="61" spans="1:22" ht="12.75">
      <c r="A61" s="7">
        <v>40687</v>
      </c>
      <c r="B61" s="5" t="s">
        <v>812</v>
      </c>
      <c r="C61" s="5" t="s">
        <v>813</v>
      </c>
      <c r="D61" s="5" t="s">
        <v>814</v>
      </c>
      <c r="E61" s="5">
        <v>518.26</v>
      </c>
      <c r="F61" s="6">
        <v>1900000</v>
      </c>
      <c r="G61" s="5">
        <v>518.26</v>
      </c>
      <c r="H61" s="1"/>
      <c r="I61" s="1">
        <f t="shared" si="0"/>
        <v>551.9495999999999</v>
      </c>
      <c r="J61" s="1"/>
      <c r="K61"/>
      <c r="L61"/>
      <c r="M61"/>
      <c r="N61"/>
      <c r="O61"/>
      <c r="P61"/>
      <c r="Q61"/>
      <c r="R61" s="5"/>
      <c r="S61" s="5"/>
      <c r="T61" s="5"/>
      <c r="U61"/>
      <c r="V61"/>
    </row>
    <row r="62" spans="1:22" ht="12.75">
      <c r="A62" s="7">
        <v>40688</v>
      </c>
      <c r="B62" s="5" t="s">
        <v>809</v>
      </c>
      <c r="C62" s="5" t="s">
        <v>810</v>
      </c>
      <c r="D62" s="5" t="s">
        <v>811</v>
      </c>
      <c r="E62" s="5">
        <v>519.67</v>
      </c>
      <c r="F62" s="6">
        <v>1301600</v>
      </c>
      <c r="G62" s="5">
        <v>519.67</v>
      </c>
      <c r="H62" s="1"/>
      <c r="I62" s="1">
        <f t="shared" si="0"/>
        <v>550.9517999999999</v>
      </c>
      <c r="J62" s="1"/>
      <c r="K62"/>
      <c r="L62"/>
      <c r="M62"/>
      <c r="N62"/>
      <c r="O62"/>
      <c r="P62"/>
      <c r="Q62"/>
      <c r="R62" s="5"/>
      <c r="S62" s="5"/>
      <c r="T62" s="5"/>
      <c r="U62"/>
      <c r="V62"/>
    </row>
    <row r="63" spans="1:22" ht="12.75">
      <c r="A63" s="7">
        <v>40689</v>
      </c>
      <c r="B63" s="5" t="s">
        <v>806</v>
      </c>
      <c r="C63" s="5" t="s">
        <v>807</v>
      </c>
      <c r="D63" s="5" t="s">
        <v>808</v>
      </c>
      <c r="E63" s="5">
        <v>518.13</v>
      </c>
      <c r="F63" s="6">
        <v>2118500</v>
      </c>
      <c r="G63" s="5">
        <v>518.13</v>
      </c>
      <c r="H63" s="1"/>
      <c r="I63" s="1">
        <f t="shared" si="0"/>
        <v>550.1723999999999</v>
      </c>
      <c r="J63" s="1"/>
      <c r="K63"/>
      <c r="L63"/>
      <c r="M63"/>
      <c r="N63"/>
      <c r="O63"/>
      <c r="P63"/>
      <c r="Q63"/>
      <c r="R63" s="5"/>
      <c r="S63" s="5"/>
      <c r="T63" s="5"/>
      <c r="U63"/>
      <c r="V63"/>
    </row>
    <row r="64" spans="1:22" ht="12.75">
      <c r="A64" s="7">
        <v>40690</v>
      </c>
      <c r="B64" s="5" t="s">
        <v>802</v>
      </c>
      <c r="C64" s="5" t="s">
        <v>803</v>
      </c>
      <c r="D64" s="5" t="s">
        <v>804</v>
      </c>
      <c r="E64" s="5">
        <v>520.9</v>
      </c>
      <c r="F64" s="6">
        <v>1745800</v>
      </c>
      <c r="G64" s="5">
        <v>520.9</v>
      </c>
      <c r="H64" s="1"/>
      <c r="I64" s="1">
        <f t="shared" si="0"/>
        <v>549.3632</v>
      </c>
      <c r="J64" s="1"/>
      <c r="K64"/>
      <c r="L64"/>
      <c r="M64"/>
      <c r="N64"/>
      <c r="O64"/>
      <c r="P64"/>
      <c r="Q64"/>
      <c r="R64" s="5"/>
      <c r="S64" s="5"/>
      <c r="T64" s="5"/>
      <c r="U64"/>
      <c r="V64"/>
    </row>
    <row r="65" spans="1:22" ht="12.75">
      <c r="A65" s="7">
        <v>40694</v>
      </c>
      <c r="B65" s="5" t="s">
        <v>799</v>
      </c>
      <c r="C65" s="5" t="s">
        <v>800</v>
      </c>
      <c r="D65" s="5" t="s">
        <v>801</v>
      </c>
      <c r="E65" s="5">
        <v>529.02</v>
      </c>
      <c r="F65" s="6">
        <v>2687300</v>
      </c>
      <c r="G65" s="5">
        <v>529.02</v>
      </c>
      <c r="H65" s="1"/>
      <c r="I65" s="1">
        <f t="shared" si="0"/>
        <v>548.7224</v>
      </c>
      <c r="J65" s="1"/>
      <c r="K65"/>
      <c r="L65"/>
      <c r="M65"/>
      <c r="N65"/>
      <c r="O65"/>
      <c r="P65"/>
      <c r="Q65"/>
      <c r="R65" s="5"/>
      <c r="S65" s="5"/>
      <c r="T65" s="5"/>
      <c r="U65"/>
      <c r="V65"/>
    </row>
    <row r="66" spans="1:22" ht="12.75">
      <c r="A66" s="7">
        <v>40695</v>
      </c>
      <c r="B66" s="5" t="s">
        <v>796</v>
      </c>
      <c r="C66" s="5" t="s">
        <v>797</v>
      </c>
      <c r="D66" s="5" t="s">
        <v>798</v>
      </c>
      <c r="E66" s="5">
        <v>525.6</v>
      </c>
      <c r="F66" s="6">
        <v>2955900</v>
      </c>
      <c r="G66" s="5">
        <v>525.6</v>
      </c>
      <c r="H66" s="1"/>
      <c r="I66" s="1">
        <f t="shared" si="0"/>
        <v>547.7044</v>
      </c>
      <c r="J66" s="1"/>
      <c r="K66"/>
      <c r="L66"/>
      <c r="M66"/>
      <c r="N66"/>
      <c r="O66"/>
      <c r="P66"/>
      <c r="Q66"/>
      <c r="R66" s="5"/>
      <c r="S66" s="5"/>
      <c r="T66" s="5"/>
      <c r="U66"/>
      <c r="V66"/>
    </row>
    <row r="67" spans="1:22" ht="12.75">
      <c r="A67" s="7">
        <v>40696</v>
      </c>
      <c r="B67" s="5" t="s">
        <v>794</v>
      </c>
      <c r="C67" s="5" t="s">
        <v>653</v>
      </c>
      <c r="D67" s="5" t="s">
        <v>795</v>
      </c>
      <c r="E67" s="5">
        <v>528.06</v>
      </c>
      <c r="F67" s="6">
        <v>2204500</v>
      </c>
      <c r="G67" s="5">
        <v>528.06</v>
      </c>
      <c r="H67" s="1"/>
      <c r="I67" s="1">
        <f t="shared" si="0"/>
        <v>546.7191999999999</v>
      </c>
      <c r="J67" s="1"/>
      <c r="K67"/>
      <c r="L67"/>
      <c r="M67"/>
      <c r="N67"/>
      <c r="O67"/>
      <c r="P67"/>
      <c r="Q67"/>
      <c r="R67" s="5"/>
      <c r="S67" s="5"/>
      <c r="T67" s="5"/>
      <c r="U67"/>
      <c r="V67"/>
    </row>
    <row r="68" spans="1:22" ht="12.75">
      <c r="A68" s="7">
        <v>40697</v>
      </c>
      <c r="B68" s="5" t="s">
        <v>791</v>
      </c>
      <c r="C68" s="5" t="s">
        <v>792</v>
      </c>
      <c r="D68" s="5" t="s">
        <v>793</v>
      </c>
      <c r="E68" s="5">
        <v>523.08</v>
      </c>
      <c r="F68" s="6">
        <v>1748500</v>
      </c>
      <c r="G68" s="5">
        <v>523.08</v>
      </c>
      <c r="H68" s="1"/>
      <c r="I68" s="1">
        <f t="shared" si="0"/>
        <v>545.5376</v>
      </c>
      <c r="J68" s="1"/>
      <c r="K68"/>
      <c r="L68"/>
      <c r="M68"/>
      <c r="N68"/>
      <c r="O68"/>
      <c r="P68"/>
      <c r="Q68"/>
      <c r="R68" s="5"/>
      <c r="S68" s="5"/>
      <c r="T68" s="5"/>
      <c r="U68"/>
      <c r="V68"/>
    </row>
    <row r="69" spans="1:22" ht="12.75">
      <c r="A69" s="7">
        <v>40700</v>
      </c>
      <c r="B69" s="5" t="s">
        <v>788</v>
      </c>
      <c r="C69" s="5" t="s">
        <v>789</v>
      </c>
      <c r="D69" s="5" t="s">
        <v>790</v>
      </c>
      <c r="E69" s="5">
        <v>521.06</v>
      </c>
      <c r="F69" s="6">
        <v>1942100</v>
      </c>
      <c r="G69" s="5">
        <v>521.06</v>
      </c>
      <c r="H69" s="1"/>
      <c r="I69" s="1">
        <f t="shared" si="0"/>
        <v>544.2209999999999</v>
      </c>
      <c r="J69" s="1"/>
      <c r="K69"/>
      <c r="L69"/>
      <c r="M69"/>
      <c r="N69"/>
      <c r="O69"/>
      <c r="P69"/>
      <c r="Q69"/>
      <c r="R69" s="5"/>
      <c r="S69" s="5"/>
      <c r="T69" s="5"/>
      <c r="U69"/>
      <c r="V69"/>
    </row>
    <row r="70" spans="1:22" ht="12.75">
      <c r="A70" s="7">
        <v>40701</v>
      </c>
      <c r="B70" s="5" t="s">
        <v>785</v>
      </c>
      <c r="C70" s="5" t="s">
        <v>786</v>
      </c>
      <c r="D70" s="5" t="s">
        <v>787</v>
      </c>
      <c r="E70" s="5">
        <v>519.03</v>
      </c>
      <c r="F70" s="6">
        <v>1907600</v>
      </c>
      <c r="G70" s="5">
        <v>519.03</v>
      </c>
      <c r="H70" s="1"/>
      <c r="I70" s="1">
        <f t="shared" si="0"/>
        <v>543.0067999999999</v>
      </c>
      <c r="J70" s="1"/>
      <c r="K70"/>
      <c r="L70"/>
      <c r="M70"/>
      <c r="N70"/>
      <c r="O70"/>
      <c r="P70"/>
      <c r="Q70"/>
      <c r="R70" s="5"/>
      <c r="S70" s="5"/>
      <c r="T70" s="5"/>
      <c r="U70"/>
      <c r="V70"/>
    </row>
    <row r="71" spans="1:22" ht="12.75">
      <c r="A71" s="7">
        <v>40702</v>
      </c>
      <c r="B71" s="5" t="s">
        <v>782</v>
      </c>
      <c r="C71" s="5" t="s">
        <v>783</v>
      </c>
      <c r="D71" s="5" t="s">
        <v>784</v>
      </c>
      <c r="E71" s="5">
        <v>519.17</v>
      </c>
      <c r="F71" s="6">
        <v>1653400</v>
      </c>
      <c r="G71" s="5">
        <v>519.17</v>
      </c>
      <c r="H71" s="1"/>
      <c r="I71" s="1">
        <f t="shared" si="0"/>
        <v>541.8829999999999</v>
      </c>
      <c r="J71" s="1"/>
      <c r="K71"/>
      <c r="L71"/>
      <c r="M71"/>
      <c r="N71"/>
      <c r="O71"/>
      <c r="P71"/>
      <c r="Q71"/>
      <c r="R71" s="5"/>
      <c r="S71" s="5"/>
      <c r="T71" s="5"/>
      <c r="U71"/>
      <c r="V71"/>
    </row>
    <row r="72" spans="1:22" ht="12.75">
      <c r="A72" s="7">
        <v>40703</v>
      </c>
      <c r="B72" s="5" t="s">
        <v>780</v>
      </c>
      <c r="C72" s="5" t="s">
        <v>780</v>
      </c>
      <c r="D72" s="5" t="s">
        <v>781</v>
      </c>
      <c r="E72" s="5">
        <v>516.73</v>
      </c>
      <c r="F72" s="6">
        <v>1689100</v>
      </c>
      <c r="G72" s="5">
        <v>516.73</v>
      </c>
      <c r="H72" s="1"/>
      <c r="I72" s="1">
        <f t="shared" si="0"/>
        <v>540.5829999999999</v>
      </c>
      <c r="J72" s="1"/>
      <c r="K72"/>
      <c r="L72"/>
      <c r="M72"/>
      <c r="N72"/>
      <c r="O72"/>
      <c r="P72"/>
      <c r="Q72"/>
      <c r="R72" s="5"/>
      <c r="S72" s="5"/>
      <c r="T72" s="5"/>
      <c r="U72"/>
      <c r="V72"/>
    </row>
    <row r="73" spans="1:22" ht="12.75">
      <c r="A73" s="7">
        <v>40704</v>
      </c>
      <c r="B73" s="5" t="s">
        <v>773</v>
      </c>
      <c r="C73" s="5" t="s">
        <v>778</v>
      </c>
      <c r="D73" s="5" t="s">
        <v>779</v>
      </c>
      <c r="E73" s="5">
        <v>509.51</v>
      </c>
      <c r="F73" s="6">
        <v>2439900</v>
      </c>
      <c r="G73" s="5">
        <v>509.51</v>
      </c>
      <c r="H73" s="1"/>
      <c r="I73" s="1">
        <f t="shared" si="0"/>
        <v>539.1363999999999</v>
      </c>
      <c r="J73" s="1"/>
      <c r="K73"/>
      <c r="L73"/>
      <c r="M73"/>
      <c r="N73"/>
      <c r="O73"/>
      <c r="P73"/>
      <c r="Q73"/>
      <c r="R73" s="5"/>
      <c r="S73" s="5"/>
      <c r="T73" s="5"/>
      <c r="U73"/>
      <c r="V73"/>
    </row>
    <row r="74" spans="1:22" ht="12.75">
      <c r="A74" s="7">
        <v>40707</v>
      </c>
      <c r="B74" s="5" t="s">
        <v>775</v>
      </c>
      <c r="C74" s="5" t="s">
        <v>776</v>
      </c>
      <c r="D74" s="5" t="s">
        <v>777</v>
      </c>
      <c r="E74" s="5">
        <v>504.73</v>
      </c>
      <c r="F74" s="6">
        <v>2427300</v>
      </c>
      <c r="G74" s="5">
        <v>504.73</v>
      </c>
      <c r="H74" s="1"/>
      <c r="I74" s="1">
        <f t="shared" si="0"/>
        <v>537.4957999999998</v>
      </c>
      <c r="J74" s="1"/>
      <c r="K74"/>
      <c r="L74"/>
      <c r="M74"/>
      <c r="N74"/>
      <c r="O74"/>
      <c r="P74"/>
      <c r="Q74"/>
      <c r="R74" s="5"/>
      <c r="S74" s="5"/>
      <c r="T74" s="5"/>
      <c r="U74"/>
      <c r="V74"/>
    </row>
    <row r="75" spans="1:22" ht="12.75">
      <c r="A75" s="7">
        <v>40708</v>
      </c>
      <c r="B75" s="5" t="s">
        <v>772</v>
      </c>
      <c r="C75" s="5" t="s">
        <v>773</v>
      </c>
      <c r="D75" s="5" t="s">
        <v>774</v>
      </c>
      <c r="E75" s="5">
        <v>508.37</v>
      </c>
      <c r="F75" s="6">
        <v>2341500</v>
      </c>
      <c r="G75" s="5">
        <v>508.37</v>
      </c>
      <c r="H75" s="1"/>
      <c r="I75" s="1">
        <f t="shared" si="0"/>
        <v>535.8271999999998</v>
      </c>
      <c r="J75" s="1"/>
      <c r="K75"/>
      <c r="L75"/>
      <c r="M75"/>
      <c r="N75"/>
      <c r="O75"/>
      <c r="P75"/>
      <c r="Q75"/>
      <c r="R75" s="5"/>
      <c r="S75" s="5"/>
      <c r="T75" s="5"/>
      <c r="U75"/>
      <c r="V75"/>
    </row>
    <row r="76" spans="1:22" ht="12.75">
      <c r="A76" s="7">
        <v>40709</v>
      </c>
      <c r="B76" s="5" t="s">
        <v>769</v>
      </c>
      <c r="C76" s="5" t="s">
        <v>770</v>
      </c>
      <c r="D76" s="5" t="s">
        <v>771</v>
      </c>
      <c r="E76" s="5">
        <v>502.95</v>
      </c>
      <c r="F76" s="6">
        <v>2073300</v>
      </c>
      <c r="G76" s="5">
        <v>502.95</v>
      </c>
      <c r="H76" s="1"/>
      <c r="I76" s="1">
        <f t="shared" si="0"/>
        <v>534.1325999999999</v>
      </c>
      <c r="J76" s="1"/>
      <c r="K76"/>
      <c r="L76"/>
      <c r="M76"/>
      <c r="N76"/>
      <c r="O76"/>
      <c r="P76"/>
      <c r="Q76"/>
      <c r="R76" s="5"/>
      <c r="S76" s="5"/>
      <c r="T76" s="5"/>
      <c r="U76"/>
      <c r="V76"/>
    </row>
    <row r="77" spans="1:22" ht="12.75">
      <c r="A77" s="7">
        <v>40710</v>
      </c>
      <c r="B77" s="5" t="s">
        <v>766</v>
      </c>
      <c r="C77" s="5" t="s">
        <v>767</v>
      </c>
      <c r="D77" s="5" t="s">
        <v>768</v>
      </c>
      <c r="E77" s="5">
        <v>500.37</v>
      </c>
      <c r="F77" s="6">
        <v>2757000</v>
      </c>
      <c r="G77" s="5">
        <v>500.37</v>
      </c>
      <c r="H77" s="1"/>
      <c r="I77" s="1">
        <f t="shared" si="0"/>
        <v>532.7581999999999</v>
      </c>
      <c r="J77" s="1"/>
      <c r="K77"/>
      <c r="L77"/>
      <c r="M77"/>
      <c r="N77"/>
      <c r="O77"/>
      <c r="P77"/>
      <c r="Q77"/>
      <c r="R77" s="5"/>
      <c r="S77" s="5"/>
      <c r="T77" s="5"/>
      <c r="U77"/>
      <c r="V77"/>
    </row>
    <row r="78" spans="1:22" ht="12.75">
      <c r="A78" s="7">
        <v>40711</v>
      </c>
      <c r="B78" s="5" t="s">
        <v>763</v>
      </c>
      <c r="C78" s="5" t="s">
        <v>764</v>
      </c>
      <c r="D78" s="5" t="s">
        <v>765</v>
      </c>
      <c r="E78" s="5">
        <v>485.02</v>
      </c>
      <c r="F78" s="6">
        <v>5245400</v>
      </c>
      <c r="G78" s="5">
        <v>485.02</v>
      </c>
      <c r="H78" s="1"/>
      <c r="I78" s="1">
        <f t="shared" si="0"/>
        <v>530.9749999999999</v>
      </c>
      <c r="J78" s="1"/>
      <c r="K78"/>
      <c r="L78"/>
      <c r="M78"/>
      <c r="N78"/>
      <c r="O78"/>
      <c r="P78"/>
      <c r="Q78"/>
      <c r="R78" s="5"/>
      <c r="S78" s="5"/>
      <c r="T78" s="5"/>
      <c r="U78"/>
      <c r="V78"/>
    </row>
    <row r="79" spans="1:22" ht="12.75">
      <c r="A79" s="7">
        <v>40714</v>
      </c>
      <c r="B79" s="5" t="s">
        <v>760</v>
      </c>
      <c r="C79" s="5" t="s">
        <v>761</v>
      </c>
      <c r="D79" s="5" t="s">
        <v>762</v>
      </c>
      <c r="E79" s="5">
        <v>484.58</v>
      </c>
      <c r="F79" s="6">
        <v>3028600</v>
      </c>
      <c r="G79" s="5">
        <v>484.58</v>
      </c>
      <c r="H79" s="1"/>
      <c r="I79" s="1">
        <f t="shared" si="0"/>
        <v>529.0666</v>
      </c>
      <c r="J79" s="1"/>
      <c r="K79"/>
      <c r="L79"/>
      <c r="M79"/>
      <c r="N79"/>
      <c r="O79"/>
      <c r="P79"/>
      <c r="Q79"/>
      <c r="R79" s="5"/>
      <c r="S79" s="5"/>
      <c r="T79" s="5"/>
      <c r="U79"/>
      <c r="V79"/>
    </row>
    <row r="80" spans="1:22" ht="12.75">
      <c r="A80" s="7">
        <v>40715</v>
      </c>
      <c r="B80" s="5" t="s">
        <v>757</v>
      </c>
      <c r="C80" s="5" t="s">
        <v>758</v>
      </c>
      <c r="D80" s="5" t="s">
        <v>759</v>
      </c>
      <c r="E80" s="5">
        <v>493</v>
      </c>
      <c r="F80" s="6">
        <v>2765400</v>
      </c>
      <c r="G80" s="5">
        <v>493</v>
      </c>
      <c r="H80" s="1"/>
      <c r="I80" s="1">
        <f t="shared" si="0"/>
        <v>527.3634</v>
      </c>
      <c r="J80" s="1"/>
      <c r="K80"/>
      <c r="L80"/>
      <c r="M80"/>
      <c r="N80"/>
      <c r="O80"/>
      <c r="P80"/>
      <c r="Q80"/>
      <c r="R80" s="5"/>
      <c r="S80" s="5"/>
      <c r="T80" s="5"/>
      <c r="U80"/>
      <c r="V80"/>
    </row>
    <row r="81" spans="1:22" ht="12.75">
      <c r="A81" s="7">
        <v>40716</v>
      </c>
      <c r="B81" s="5" t="s">
        <v>754</v>
      </c>
      <c r="C81" s="5" t="s">
        <v>755</v>
      </c>
      <c r="D81" s="5" t="s">
        <v>756</v>
      </c>
      <c r="E81" s="5">
        <v>487.01</v>
      </c>
      <c r="F81" s="6">
        <v>2407100</v>
      </c>
      <c r="G81" s="5">
        <v>487.01</v>
      </c>
      <c r="H81" s="1"/>
      <c r="I81" s="1">
        <f t="shared" si="0"/>
        <v>525.5562</v>
      </c>
      <c r="J81" s="1"/>
      <c r="K81"/>
      <c r="L81"/>
      <c r="M81"/>
      <c r="N81"/>
      <c r="O81"/>
      <c r="P81"/>
      <c r="Q81"/>
      <c r="R81" s="5"/>
      <c r="S81" s="5"/>
      <c r="T81" s="5"/>
      <c r="U81"/>
      <c r="V81"/>
    </row>
    <row r="82" spans="1:22" ht="12.75">
      <c r="A82" s="7">
        <v>40717</v>
      </c>
      <c r="B82" s="5" t="s">
        <v>751</v>
      </c>
      <c r="C82" s="5" t="s">
        <v>752</v>
      </c>
      <c r="D82" s="5" t="s">
        <v>753</v>
      </c>
      <c r="E82" s="5">
        <v>480.22</v>
      </c>
      <c r="F82" s="6">
        <v>4801700</v>
      </c>
      <c r="G82" s="5">
        <v>480.22</v>
      </c>
      <c r="H82" s="1"/>
      <c r="I82" s="1">
        <f t="shared" si="0"/>
        <v>523.7484000000001</v>
      </c>
      <c r="J82" s="1"/>
      <c r="K82"/>
      <c r="L82"/>
      <c r="M82"/>
      <c r="N82"/>
      <c r="O82"/>
      <c r="P82"/>
      <c r="Q82"/>
      <c r="R82" s="5"/>
      <c r="S82" s="5"/>
      <c r="T82" s="5"/>
      <c r="U82"/>
      <c r="V82"/>
    </row>
    <row r="83" spans="1:22" ht="12.75">
      <c r="A83" s="7">
        <v>40718</v>
      </c>
      <c r="B83" s="5" t="s">
        <v>748</v>
      </c>
      <c r="C83" s="5" t="s">
        <v>749</v>
      </c>
      <c r="D83" s="5" t="s">
        <v>750</v>
      </c>
      <c r="E83" s="5">
        <v>474.88</v>
      </c>
      <c r="F83" s="6">
        <v>3805600</v>
      </c>
      <c r="G83" s="5">
        <v>474.88</v>
      </c>
      <c r="H83" s="1"/>
      <c r="I83" s="1">
        <f t="shared" si="0"/>
        <v>521.7203999999999</v>
      </c>
      <c r="J83" s="1"/>
      <c r="K83"/>
      <c r="L83"/>
      <c r="M83"/>
      <c r="N83"/>
      <c r="O83"/>
      <c r="P83"/>
      <c r="Q83"/>
      <c r="R83" s="5"/>
      <c r="S83" s="5"/>
      <c r="T83" s="5"/>
      <c r="U83"/>
      <c r="V83"/>
    </row>
    <row r="84" spans="1:22" ht="12.75">
      <c r="A84" s="7">
        <v>40721</v>
      </c>
      <c r="B84" s="5" t="s">
        <v>745</v>
      </c>
      <c r="C84" s="5" t="s">
        <v>746</v>
      </c>
      <c r="D84" s="5" t="s">
        <v>747</v>
      </c>
      <c r="E84" s="5">
        <v>482.8</v>
      </c>
      <c r="F84" s="6">
        <v>3444700</v>
      </c>
      <c r="G84" s="5">
        <v>482.8</v>
      </c>
      <c r="H84" s="1"/>
      <c r="I84" s="1">
        <f t="shared" si="0"/>
        <v>519.8062</v>
      </c>
      <c r="J84" s="1"/>
      <c r="K84"/>
      <c r="L84"/>
      <c r="M84"/>
      <c r="N84"/>
      <c r="O84"/>
      <c r="P84"/>
      <c r="Q84"/>
      <c r="R84" s="5"/>
      <c r="S84" s="5"/>
      <c r="T84" s="5"/>
      <c r="U84"/>
      <c r="V84"/>
    </row>
    <row r="85" spans="1:22" ht="12.75">
      <c r="A85" s="7">
        <v>40722</v>
      </c>
      <c r="B85" s="5" t="s">
        <v>743</v>
      </c>
      <c r="C85" s="5" t="s">
        <v>744</v>
      </c>
      <c r="D85" s="5" t="s">
        <v>743</v>
      </c>
      <c r="E85" s="5">
        <v>493.65</v>
      </c>
      <c r="F85" s="6">
        <v>2715100</v>
      </c>
      <c r="G85" s="5">
        <v>493.65</v>
      </c>
      <c r="H85" s="1"/>
      <c r="I85" s="1">
        <f t="shared" si="0"/>
        <v>519.0652</v>
      </c>
      <c r="J85" s="1"/>
      <c r="K85"/>
      <c r="L85"/>
      <c r="M85"/>
      <c r="N85"/>
      <c r="O85"/>
      <c r="P85"/>
      <c r="Q85"/>
      <c r="R85" s="5"/>
      <c r="S85" s="5"/>
      <c r="T85" s="5"/>
      <c r="U85"/>
      <c r="V85"/>
    </row>
    <row r="86" spans="1:22" ht="12.75">
      <c r="A86" s="7">
        <v>40723</v>
      </c>
      <c r="B86" s="5" t="s">
        <v>740</v>
      </c>
      <c r="C86" s="5" t="s">
        <v>741</v>
      </c>
      <c r="D86" s="5" t="s">
        <v>742</v>
      </c>
      <c r="E86" s="5">
        <v>497.57</v>
      </c>
      <c r="F86" s="6">
        <v>2343000</v>
      </c>
      <c r="G86" s="5">
        <v>497.57</v>
      </c>
      <c r="H86" s="1"/>
      <c r="I86" s="1">
        <f t="shared" si="0"/>
        <v>518.4798</v>
      </c>
      <c r="J86" s="1"/>
      <c r="K86"/>
      <c r="L86"/>
      <c r="M86"/>
      <c r="N86"/>
      <c r="O86"/>
      <c r="P86"/>
      <c r="Q86"/>
      <c r="R86" s="5"/>
      <c r="S86" s="5"/>
      <c r="T86" s="5"/>
      <c r="U86"/>
      <c r="V86"/>
    </row>
    <row r="87" spans="1:22" ht="12.75">
      <c r="A87" s="7">
        <v>40724</v>
      </c>
      <c r="B87" s="5" t="s">
        <v>737</v>
      </c>
      <c r="C87" s="5" t="s">
        <v>738</v>
      </c>
      <c r="D87" s="5" t="s">
        <v>739</v>
      </c>
      <c r="E87" s="5">
        <v>506.38</v>
      </c>
      <c r="F87" s="6">
        <v>2428400</v>
      </c>
      <c r="G87" s="5">
        <v>506.38</v>
      </c>
      <c r="H87" s="1"/>
      <c r="I87" s="1">
        <f t="shared" si="0"/>
        <v>518.1768</v>
      </c>
      <c r="J87" s="1"/>
      <c r="K87"/>
      <c r="L87"/>
      <c r="M87"/>
      <c r="N87"/>
      <c r="O87"/>
      <c r="P87"/>
      <c r="Q87"/>
      <c r="R87" s="5"/>
      <c r="S87" s="5"/>
      <c r="T87" s="5"/>
      <c r="U87"/>
      <c r="V87"/>
    </row>
    <row r="88" spans="1:22" ht="12.75">
      <c r="A88" s="7">
        <v>40725</v>
      </c>
      <c r="B88" s="5" t="s">
        <v>734</v>
      </c>
      <c r="C88" s="5" t="s">
        <v>735</v>
      </c>
      <c r="D88" s="5" t="s">
        <v>736</v>
      </c>
      <c r="E88" s="5">
        <v>521.03</v>
      </c>
      <c r="F88" s="6">
        <v>3636700</v>
      </c>
      <c r="G88" s="5">
        <v>521.03</v>
      </c>
      <c r="H88" s="1"/>
      <c r="I88" s="1">
        <f t="shared" si="0"/>
        <v>518.0827999999999</v>
      </c>
      <c r="J88" s="1"/>
      <c r="K88"/>
      <c r="L88"/>
      <c r="M88"/>
      <c r="N88"/>
      <c r="O88"/>
      <c r="P88"/>
      <c r="Q88"/>
      <c r="R88" s="5"/>
      <c r="S88" s="5"/>
      <c r="T88" s="5"/>
      <c r="U88"/>
      <c r="V88"/>
    </row>
    <row r="89" spans="1:22" ht="12.75">
      <c r="A89" s="7">
        <v>40729</v>
      </c>
      <c r="B89" s="5" t="s">
        <v>732</v>
      </c>
      <c r="C89" s="5" t="s">
        <v>733</v>
      </c>
      <c r="D89" s="5" t="s">
        <v>732</v>
      </c>
      <c r="E89" s="5">
        <v>532.44</v>
      </c>
      <c r="F89" s="6">
        <v>3849200</v>
      </c>
      <c r="G89" s="5">
        <v>532.44</v>
      </c>
      <c r="H89" s="1"/>
      <c r="I89" s="1">
        <f t="shared" si="0"/>
        <v>518.2295999999999</v>
      </c>
      <c r="J89" s="1"/>
      <c r="K89"/>
      <c r="L89"/>
      <c r="M89"/>
      <c r="N89"/>
      <c r="O89"/>
      <c r="P89"/>
      <c r="Q89"/>
      <c r="R89" s="5"/>
      <c r="S89" s="5"/>
      <c r="T89" s="5"/>
      <c r="U89"/>
      <c r="V89"/>
    </row>
    <row r="90" spans="1:22" ht="12.75">
      <c r="A90" s="7">
        <v>40730</v>
      </c>
      <c r="B90" s="5" t="s">
        <v>729</v>
      </c>
      <c r="C90" s="5" t="s">
        <v>730</v>
      </c>
      <c r="D90" s="5" t="s">
        <v>731</v>
      </c>
      <c r="E90" s="5">
        <v>535.36</v>
      </c>
      <c r="F90" s="6">
        <v>2695600</v>
      </c>
      <c r="G90" s="5">
        <v>535.36</v>
      </c>
      <c r="H90" s="1"/>
      <c r="I90" s="1">
        <f t="shared" si="0"/>
        <v>518.4358</v>
      </c>
      <c r="J90" s="1"/>
      <c r="K90"/>
      <c r="L90"/>
      <c r="M90"/>
      <c r="N90"/>
      <c r="O90"/>
      <c r="P90"/>
      <c r="Q90"/>
      <c r="R90" s="5"/>
      <c r="S90" s="5"/>
      <c r="T90" s="5"/>
      <c r="U90"/>
      <c r="V90"/>
    </row>
    <row r="91" spans="1:22" ht="12.75">
      <c r="A91" s="7">
        <v>40731</v>
      </c>
      <c r="B91" s="5" t="s">
        <v>726</v>
      </c>
      <c r="C91" s="5" t="s">
        <v>727</v>
      </c>
      <c r="D91" s="5" t="s">
        <v>728</v>
      </c>
      <c r="E91" s="5">
        <v>546.6</v>
      </c>
      <c r="F91" s="6">
        <v>3935500</v>
      </c>
      <c r="G91" s="5">
        <v>546.6</v>
      </c>
      <c r="H91" s="1"/>
      <c r="I91" s="1">
        <f t="shared" si="0"/>
        <v>518.7113999999999</v>
      </c>
      <c r="J91" s="1"/>
      <c r="K91"/>
      <c r="L91"/>
      <c r="M91"/>
      <c r="N91"/>
      <c r="O91"/>
      <c r="P91"/>
      <c r="Q91"/>
      <c r="R91" s="5"/>
      <c r="S91" s="5"/>
      <c r="T91" s="5"/>
      <c r="U91"/>
      <c r="V91"/>
    </row>
    <row r="92" spans="1:22" ht="12.75">
      <c r="A92" s="7">
        <v>40732</v>
      </c>
      <c r="B92" s="5" t="s">
        <v>723</v>
      </c>
      <c r="C92" s="5" t="s">
        <v>724</v>
      </c>
      <c r="D92" s="5" t="s">
        <v>725</v>
      </c>
      <c r="E92" s="5">
        <v>531.99</v>
      </c>
      <c r="F92" s="6">
        <v>4770200</v>
      </c>
      <c r="G92" s="5">
        <v>531.99</v>
      </c>
      <c r="H92" s="1"/>
      <c r="I92" s="1">
        <f t="shared" si="0"/>
        <v>518.596</v>
      </c>
      <c r="J92" s="1"/>
      <c r="K92"/>
      <c r="L92"/>
      <c r="M92"/>
      <c r="N92"/>
      <c r="O92"/>
      <c r="P92"/>
      <c r="Q92"/>
      <c r="R92" s="5"/>
      <c r="S92" s="5"/>
      <c r="T92" s="5"/>
      <c r="U92"/>
      <c r="V92"/>
    </row>
    <row r="93" spans="1:22" ht="12.75">
      <c r="A93" s="7">
        <v>40735</v>
      </c>
      <c r="B93" s="5" t="s">
        <v>720</v>
      </c>
      <c r="C93" s="5" t="s">
        <v>721</v>
      </c>
      <c r="D93" s="5" t="s">
        <v>722</v>
      </c>
      <c r="E93" s="5">
        <v>527.28</v>
      </c>
      <c r="F93" s="6">
        <v>2839300</v>
      </c>
      <c r="G93" s="5">
        <v>527.28</v>
      </c>
      <c r="H93" s="1"/>
      <c r="I93" s="1">
        <f t="shared" si="0"/>
        <v>518.3822</v>
      </c>
      <c r="J93" s="1"/>
      <c r="K93"/>
      <c r="L93"/>
      <c r="M93"/>
      <c r="N93"/>
      <c r="O93"/>
      <c r="P93"/>
      <c r="Q93"/>
      <c r="R93" s="5"/>
      <c r="S93" s="5"/>
      <c r="T93" s="5"/>
      <c r="U93"/>
      <c r="V93"/>
    </row>
    <row r="94" spans="1:22" ht="12.75">
      <c r="A94" s="7">
        <v>40736</v>
      </c>
      <c r="B94" s="5" t="s">
        <v>717</v>
      </c>
      <c r="C94" s="5" t="s">
        <v>718</v>
      </c>
      <c r="D94" s="5" t="s">
        <v>719</v>
      </c>
      <c r="E94" s="5">
        <v>534.01</v>
      </c>
      <c r="F94" s="6">
        <v>2841200</v>
      </c>
      <c r="G94" s="5">
        <v>534.01</v>
      </c>
      <c r="H94" s="1"/>
      <c r="I94" s="1">
        <f t="shared" si="0"/>
        <v>518.1804</v>
      </c>
      <c r="J94" s="1"/>
      <c r="K94"/>
      <c r="L94"/>
      <c r="M94"/>
      <c r="N94"/>
      <c r="O94"/>
      <c r="P94"/>
      <c r="Q94"/>
      <c r="R94" s="5"/>
      <c r="S94" s="5"/>
      <c r="T94" s="5"/>
      <c r="U94"/>
      <c r="V94"/>
    </row>
    <row r="95" spans="1:22" ht="12.75">
      <c r="A95" s="7">
        <v>40737</v>
      </c>
      <c r="B95" s="5" t="s">
        <v>714</v>
      </c>
      <c r="C95" s="5" t="s">
        <v>715</v>
      </c>
      <c r="D95" s="5" t="s">
        <v>716</v>
      </c>
      <c r="E95" s="5">
        <v>538.26</v>
      </c>
      <c r="F95" s="6">
        <v>2790200</v>
      </c>
      <c r="G95" s="5">
        <v>538.26</v>
      </c>
      <c r="H95" s="1"/>
      <c r="I95" s="1">
        <f t="shared" si="0"/>
        <v>518.1744</v>
      </c>
      <c r="J95" s="1"/>
      <c r="K95"/>
      <c r="L95"/>
      <c r="M95"/>
      <c r="N95"/>
      <c r="O95"/>
      <c r="P95"/>
      <c r="Q95"/>
      <c r="R95" s="5"/>
      <c r="S95" s="5"/>
      <c r="T95" s="5"/>
      <c r="U95"/>
      <c r="V95"/>
    </row>
    <row r="96" spans="1:22" ht="12.75">
      <c r="A96" s="7">
        <v>40738</v>
      </c>
      <c r="B96" s="5" t="s">
        <v>711</v>
      </c>
      <c r="C96" s="5" t="s">
        <v>712</v>
      </c>
      <c r="D96" s="5" t="s">
        <v>713</v>
      </c>
      <c r="E96" s="5">
        <v>528.94</v>
      </c>
      <c r="F96" s="6">
        <v>6649500</v>
      </c>
      <c r="G96" s="5">
        <v>528.94</v>
      </c>
      <c r="H96" s="1"/>
      <c r="I96" s="1">
        <f t="shared" si="0"/>
        <v>518.0754</v>
      </c>
      <c r="J96" s="1"/>
      <c r="K96"/>
      <c r="L96"/>
      <c r="M96"/>
      <c r="N96"/>
      <c r="O96"/>
      <c r="P96"/>
      <c r="Q96"/>
      <c r="R96" s="5"/>
      <c r="S96" s="5"/>
      <c r="T96" s="5"/>
      <c r="U96"/>
      <c r="V96"/>
    </row>
    <row r="97" spans="1:22" ht="12.75">
      <c r="A97" s="7">
        <v>40739</v>
      </c>
      <c r="B97" s="5" t="s">
        <v>489</v>
      </c>
      <c r="C97" s="5" t="s">
        <v>248</v>
      </c>
      <c r="D97" s="5" t="s">
        <v>81</v>
      </c>
      <c r="E97" s="5">
        <v>597.62</v>
      </c>
      <c r="F97" s="6">
        <v>13732100</v>
      </c>
      <c r="G97" s="5">
        <v>597.62</v>
      </c>
      <c r="H97" s="1"/>
      <c r="I97" s="1">
        <f t="shared" si="0"/>
        <v>519.3119999999999</v>
      </c>
      <c r="J97" s="1"/>
      <c r="K97"/>
      <c r="L97"/>
      <c r="M97"/>
      <c r="N97"/>
      <c r="O97"/>
      <c r="P97"/>
      <c r="Q97"/>
      <c r="R97" s="5"/>
      <c r="S97" s="5"/>
      <c r="T97" s="5"/>
      <c r="U97"/>
      <c r="V97"/>
    </row>
    <row r="98" spans="1:22" ht="12.75">
      <c r="A98" s="7">
        <v>40742</v>
      </c>
      <c r="B98" s="5" t="s">
        <v>708</v>
      </c>
      <c r="C98" s="5" t="s">
        <v>709</v>
      </c>
      <c r="D98" s="5" t="s">
        <v>710</v>
      </c>
      <c r="E98" s="5">
        <v>594.94</v>
      </c>
      <c r="F98" s="6">
        <v>4468300</v>
      </c>
      <c r="G98" s="5">
        <v>594.94</v>
      </c>
      <c r="H98" s="1"/>
      <c r="I98" s="1">
        <f t="shared" si="0"/>
        <v>520.5254</v>
      </c>
      <c r="J98" s="1"/>
      <c r="K98"/>
      <c r="L98"/>
      <c r="M98"/>
      <c r="N98"/>
      <c r="O98"/>
      <c r="P98"/>
      <c r="Q98"/>
      <c r="R98" s="5"/>
      <c r="S98" s="5"/>
      <c r="T98" s="5"/>
      <c r="U98"/>
      <c r="V98"/>
    </row>
    <row r="99" spans="1:22" ht="12.75">
      <c r="A99" s="7">
        <v>40743</v>
      </c>
      <c r="B99" s="5" t="s">
        <v>487</v>
      </c>
      <c r="C99" s="5" t="s">
        <v>706</v>
      </c>
      <c r="D99" s="5" t="s">
        <v>707</v>
      </c>
      <c r="E99" s="5">
        <v>602.55</v>
      </c>
      <c r="F99" s="6">
        <v>2967500</v>
      </c>
      <c r="G99" s="5">
        <v>602.55</v>
      </c>
      <c r="H99" s="1"/>
      <c r="I99" s="1">
        <f t="shared" si="0"/>
        <v>521.8703999999999</v>
      </c>
      <c r="J99" s="1"/>
      <c r="K99"/>
      <c r="L99"/>
      <c r="M99"/>
      <c r="N99"/>
      <c r="O99"/>
      <c r="P99"/>
      <c r="Q99"/>
      <c r="R99" s="5"/>
      <c r="S99" s="5"/>
      <c r="T99" s="5"/>
      <c r="U99"/>
      <c r="V99"/>
    </row>
    <row r="100" spans="1:22" ht="12.75">
      <c r="A100" s="7">
        <v>40744</v>
      </c>
      <c r="B100" s="5" t="s">
        <v>703</v>
      </c>
      <c r="C100" s="5" t="s">
        <v>704</v>
      </c>
      <c r="D100" s="5" t="s">
        <v>705</v>
      </c>
      <c r="E100" s="5">
        <v>595.35</v>
      </c>
      <c r="F100" s="6">
        <v>2227800</v>
      </c>
      <c r="G100" s="5">
        <v>595.35</v>
      </c>
      <c r="H100" s="1"/>
      <c r="I100" s="1">
        <f t="shared" si="0"/>
        <v>523.0237999999998</v>
      </c>
      <c r="J100" s="1"/>
      <c r="K100"/>
      <c r="L100"/>
      <c r="M100"/>
      <c r="N100"/>
      <c r="O100"/>
      <c r="P100"/>
      <c r="Q100"/>
      <c r="R100" s="5"/>
      <c r="S100" s="5"/>
      <c r="T100" s="5"/>
      <c r="U100"/>
      <c r="V100"/>
    </row>
    <row r="101" spans="1:22" ht="12.75">
      <c r="A101" s="7">
        <v>40745</v>
      </c>
      <c r="B101" s="5" t="s">
        <v>701</v>
      </c>
      <c r="C101" s="5" t="s">
        <v>702</v>
      </c>
      <c r="D101" s="5" t="s">
        <v>315</v>
      </c>
      <c r="E101" s="5">
        <v>606.99</v>
      </c>
      <c r="F101" s="6">
        <v>3469500</v>
      </c>
      <c r="G101" s="5">
        <v>606.99</v>
      </c>
      <c r="H101" s="1"/>
      <c r="I101" s="1">
        <f t="shared" si="0"/>
        <v>524.3103999999998</v>
      </c>
      <c r="J101" s="1"/>
      <c r="K101"/>
      <c r="L101"/>
      <c r="M101"/>
      <c r="N101"/>
      <c r="O101"/>
      <c r="P101"/>
      <c r="Q101"/>
      <c r="R101" s="5"/>
      <c r="S101" s="5"/>
      <c r="T101" s="5"/>
      <c r="U101"/>
      <c r="V101"/>
    </row>
    <row r="102" spans="1:22" ht="12.75">
      <c r="A102" s="7">
        <v>40746</v>
      </c>
      <c r="B102" s="5" t="s">
        <v>698</v>
      </c>
      <c r="C102" s="5" t="s">
        <v>699</v>
      </c>
      <c r="D102" s="5" t="s">
        <v>700</v>
      </c>
      <c r="E102" s="5">
        <v>618.23</v>
      </c>
      <c r="F102" s="6">
        <v>3528200</v>
      </c>
      <c r="G102" s="5">
        <v>618.23</v>
      </c>
      <c r="H102" s="1"/>
      <c r="I102" s="1">
        <f t="shared" si="0"/>
        <v>525.9659999999999</v>
      </c>
      <c r="J102" s="1"/>
      <c r="K102"/>
      <c r="L102"/>
      <c r="M102"/>
      <c r="N102"/>
      <c r="O102"/>
      <c r="P102"/>
      <c r="Q102"/>
      <c r="R102" s="5"/>
      <c r="S102" s="5"/>
      <c r="T102" s="5"/>
      <c r="U102"/>
      <c r="V102"/>
    </row>
    <row r="103" spans="1:22" ht="12.75">
      <c r="A103" s="7">
        <v>40749</v>
      </c>
      <c r="B103" s="5" t="s">
        <v>696</v>
      </c>
      <c r="C103" s="5" t="s">
        <v>697</v>
      </c>
      <c r="D103" s="5" t="s">
        <v>468</v>
      </c>
      <c r="E103" s="5">
        <v>618.98</v>
      </c>
      <c r="F103" s="6">
        <v>3131600</v>
      </c>
      <c r="G103" s="5">
        <v>618.98</v>
      </c>
      <c r="H103" s="1"/>
      <c r="I103" s="1">
        <f t="shared" si="0"/>
        <v>527.6445999999997</v>
      </c>
      <c r="J103" s="1"/>
      <c r="K103"/>
      <c r="L103"/>
      <c r="M103"/>
      <c r="N103"/>
      <c r="O103"/>
      <c r="P103"/>
      <c r="Q103"/>
      <c r="R103" s="5"/>
      <c r="S103" s="5"/>
      <c r="T103" s="5"/>
      <c r="U103"/>
      <c r="V103"/>
    </row>
    <row r="104" spans="1:22" ht="12.75">
      <c r="A104" s="7">
        <v>40750</v>
      </c>
      <c r="B104" s="5" t="s">
        <v>693</v>
      </c>
      <c r="C104" s="5" t="s">
        <v>694</v>
      </c>
      <c r="D104" s="5" t="s">
        <v>695</v>
      </c>
      <c r="E104" s="5">
        <v>622.52</v>
      </c>
      <c r="F104" s="6">
        <v>2342900</v>
      </c>
      <c r="G104" s="5">
        <v>622.52</v>
      </c>
      <c r="H104" s="1"/>
      <c r="I104" s="1">
        <f t="shared" si="0"/>
        <v>529.5039999999998</v>
      </c>
      <c r="J104" s="1"/>
      <c r="K104"/>
      <c r="L104"/>
      <c r="M104"/>
      <c r="N104"/>
      <c r="O104"/>
      <c r="P104"/>
      <c r="Q104"/>
      <c r="R104" s="5"/>
      <c r="S104" s="5"/>
      <c r="T104" s="5"/>
      <c r="U104"/>
      <c r="V104"/>
    </row>
    <row r="105" spans="1:22" ht="12.75">
      <c r="A105" s="7">
        <v>40751</v>
      </c>
      <c r="B105" s="5" t="s">
        <v>690</v>
      </c>
      <c r="C105" s="5" t="s">
        <v>691</v>
      </c>
      <c r="D105" s="5" t="s">
        <v>692</v>
      </c>
      <c r="E105" s="5">
        <v>607.22</v>
      </c>
      <c r="F105" s="6">
        <v>3934400</v>
      </c>
      <c r="G105" s="5">
        <v>607.22</v>
      </c>
      <c r="H105" s="1"/>
      <c r="I105" s="1">
        <f t="shared" si="0"/>
        <v>531.2799999999997</v>
      </c>
      <c r="J105" s="1"/>
      <c r="K105"/>
      <c r="L105"/>
      <c r="M105"/>
      <c r="N105"/>
      <c r="O105"/>
      <c r="P105"/>
      <c r="Q105"/>
      <c r="R105" s="5"/>
      <c r="S105" s="5"/>
      <c r="T105" s="5"/>
      <c r="U105"/>
      <c r="V105"/>
    </row>
    <row r="106" spans="1:22" ht="12.75">
      <c r="A106" s="7">
        <v>40752</v>
      </c>
      <c r="B106" s="5" t="s">
        <v>688</v>
      </c>
      <c r="C106" s="5" t="s">
        <v>689</v>
      </c>
      <c r="D106" s="5" t="s">
        <v>678</v>
      </c>
      <c r="E106" s="5">
        <v>610.94</v>
      </c>
      <c r="F106" s="6">
        <v>3108400</v>
      </c>
      <c r="G106" s="5">
        <v>610.94</v>
      </c>
      <c r="H106" s="1"/>
      <c r="I106" s="1">
        <f t="shared" si="0"/>
        <v>532.8895999999997</v>
      </c>
      <c r="J106" s="1"/>
      <c r="K106"/>
      <c r="L106"/>
      <c r="M106"/>
      <c r="N106"/>
      <c r="O106"/>
      <c r="P106"/>
      <c r="Q106"/>
      <c r="R106" s="5"/>
      <c r="S106" s="5"/>
      <c r="T106" s="5"/>
      <c r="U106"/>
      <c r="V106"/>
    </row>
    <row r="107" spans="1:22" ht="12.75">
      <c r="A107" s="7">
        <v>40753</v>
      </c>
      <c r="B107" s="5" t="s">
        <v>685</v>
      </c>
      <c r="C107" s="5" t="s">
        <v>686</v>
      </c>
      <c r="D107" s="5" t="s">
        <v>687</v>
      </c>
      <c r="E107" s="5">
        <v>603.69</v>
      </c>
      <c r="F107" s="6">
        <v>4137400</v>
      </c>
      <c r="G107" s="5">
        <v>603.69</v>
      </c>
      <c r="H107" s="1"/>
      <c r="I107" s="1">
        <f t="shared" si="0"/>
        <v>534.3671999999998</v>
      </c>
      <c r="J107" s="1"/>
      <c r="K107"/>
      <c r="L107"/>
      <c r="M107"/>
      <c r="N107"/>
      <c r="O107"/>
      <c r="P107"/>
      <c r="Q107"/>
      <c r="R107" s="5"/>
      <c r="S107" s="5"/>
      <c r="T107" s="5"/>
      <c r="U107"/>
      <c r="V107"/>
    </row>
    <row r="108" spans="1:22" ht="12.75">
      <c r="A108" s="7">
        <v>40756</v>
      </c>
      <c r="B108" s="5" t="s">
        <v>683</v>
      </c>
      <c r="C108" s="5" t="s">
        <v>270</v>
      </c>
      <c r="D108" s="5" t="s">
        <v>684</v>
      </c>
      <c r="E108" s="5">
        <v>606.77</v>
      </c>
      <c r="F108" s="6">
        <v>3966100</v>
      </c>
      <c r="G108" s="5">
        <v>606.77</v>
      </c>
      <c r="H108" s="1"/>
      <c r="I108" s="1">
        <f t="shared" si="0"/>
        <v>535.8775999999998</v>
      </c>
      <c r="J108" s="1"/>
      <c r="K108"/>
      <c r="L108"/>
      <c r="M108"/>
      <c r="N108"/>
      <c r="O108"/>
      <c r="P108"/>
      <c r="Q108"/>
      <c r="R108" s="5"/>
      <c r="S108" s="5"/>
      <c r="T108" s="5"/>
      <c r="U108"/>
      <c r="V108"/>
    </row>
    <row r="109" spans="1:22" ht="12.75">
      <c r="A109" s="7">
        <v>40757</v>
      </c>
      <c r="B109" s="5" t="s">
        <v>680</v>
      </c>
      <c r="C109" s="5" t="s">
        <v>681</v>
      </c>
      <c r="D109" s="5" t="s">
        <v>682</v>
      </c>
      <c r="E109" s="5">
        <v>592.4</v>
      </c>
      <c r="F109" s="6">
        <v>3200600</v>
      </c>
      <c r="G109" s="5">
        <v>592.4</v>
      </c>
      <c r="H109" s="1"/>
      <c r="I109" s="1">
        <f t="shared" si="0"/>
        <v>537.2449999999999</v>
      </c>
      <c r="J109" s="1"/>
      <c r="K109"/>
      <c r="L109"/>
      <c r="M109"/>
      <c r="N109"/>
      <c r="O109"/>
      <c r="P109"/>
      <c r="Q109"/>
      <c r="R109" s="5"/>
      <c r="S109" s="5"/>
      <c r="T109" s="5"/>
      <c r="U109"/>
      <c r="V109"/>
    </row>
    <row r="110" spans="1:22" ht="12.75">
      <c r="A110" s="7">
        <v>40758</v>
      </c>
      <c r="B110" s="5" t="s">
        <v>677</v>
      </c>
      <c r="C110" s="5" t="s">
        <v>678</v>
      </c>
      <c r="D110" s="5" t="s">
        <v>679</v>
      </c>
      <c r="E110" s="5">
        <v>601.17</v>
      </c>
      <c r="F110" s="6">
        <v>3825700</v>
      </c>
      <c r="G110" s="5">
        <v>601.17</v>
      </c>
      <c r="H110" s="1"/>
      <c r="I110" s="1">
        <f t="shared" si="0"/>
        <v>538.9005999999998</v>
      </c>
      <c r="J110" s="1"/>
      <c r="K110"/>
      <c r="L110"/>
      <c r="M110"/>
      <c r="N110"/>
      <c r="O110"/>
      <c r="P110"/>
      <c r="Q110"/>
      <c r="R110" s="5"/>
      <c r="S110" s="5"/>
      <c r="T110" s="5"/>
      <c r="U110"/>
      <c r="V110"/>
    </row>
    <row r="111" spans="1:22" ht="12.75">
      <c r="A111" s="7">
        <v>40759</v>
      </c>
      <c r="B111" s="5" t="s">
        <v>674</v>
      </c>
      <c r="C111" s="5" t="s">
        <v>675</v>
      </c>
      <c r="D111" s="5" t="s">
        <v>676</v>
      </c>
      <c r="E111" s="5">
        <v>577.52</v>
      </c>
      <c r="F111" s="6">
        <v>4914600</v>
      </c>
      <c r="G111" s="5">
        <v>577.52</v>
      </c>
      <c r="H111" s="1"/>
      <c r="I111" s="1">
        <f t="shared" si="0"/>
        <v>540.0857999999998</v>
      </c>
      <c r="J111" s="1"/>
      <c r="K111"/>
      <c r="L111"/>
      <c r="M111"/>
      <c r="N111"/>
      <c r="O111"/>
      <c r="P111"/>
      <c r="Q111"/>
      <c r="R111" s="5"/>
      <c r="S111" s="5"/>
      <c r="T111" s="5"/>
      <c r="U111"/>
      <c r="V111"/>
    </row>
    <row r="112" spans="1:22" ht="12.75">
      <c r="A112" s="7">
        <v>40760</v>
      </c>
      <c r="B112" s="5" t="s">
        <v>672</v>
      </c>
      <c r="C112" s="5" t="s">
        <v>79</v>
      </c>
      <c r="D112" s="5" t="s">
        <v>673</v>
      </c>
      <c r="E112" s="5">
        <v>579.04</v>
      </c>
      <c r="F112" s="6">
        <v>5929100</v>
      </c>
      <c r="G112" s="5">
        <v>579.04</v>
      </c>
      <c r="H112" s="1"/>
      <c r="I112" s="1">
        <f t="shared" si="0"/>
        <v>541.2731999999999</v>
      </c>
      <c r="J112" s="1"/>
      <c r="K112"/>
      <c r="L112"/>
      <c r="M112"/>
      <c r="N112"/>
      <c r="O112"/>
      <c r="P112"/>
      <c r="Q112"/>
      <c r="R112" s="5"/>
      <c r="S112" s="5"/>
      <c r="T112" s="5"/>
      <c r="U112"/>
      <c r="V112"/>
    </row>
    <row r="113" spans="1:22" ht="12.75">
      <c r="A113" s="7">
        <v>40763</v>
      </c>
      <c r="B113" s="5" t="s">
        <v>669</v>
      </c>
      <c r="C113" s="5" t="s">
        <v>670</v>
      </c>
      <c r="D113" s="5" t="s">
        <v>671</v>
      </c>
      <c r="E113" s="5">
        <v>546.02</v>
      </c>
      <c r="F113" s="6">
        <v>7496600</v>
      </c>
      <c r="G113" s="5">
        <v>546.02</v>
      </c>
      <c r="H113" s="1"/>
      <c r="I113" s="1">
        <f t="shared" si="0"/>
        <v>541.8309999999999</v>
      </c>
      <c r="J113" s="1"/>
      <c r="K113"/>
      <c r="L113"/>
      <c r="M113"/>
      <c r="N113"/>
      <c r="O113"/>
      <c r="P113"/>
      <c r="Q113"/>
      <c r="R113" s="5"/>
      <c r="S113" s="5"/>
      <c r="T113" s="5"/>
      <c r="U113"/>
      <c r="V113"/>
    </row>
    <row r="114" spans="1:22" ht="12.75">
      <c r="A114" s="7">
        <v>40764</v>
      </c>
      <c r="B114" s="5" t="s">
        <v>666</v>
      </c>
      <c r="C114" s="5" t="s">
        <v>667</v>
      </c>
      <c r="D114" s="5" t="s">
        <v>668</v>
      </c>
      <c r="E114" s="5">
        <v>573.41</v>
      </c>
      <c r="F114" s="6">
        <v>6469700</v>
      </c>
      <c r="G114" s="5">
        <v>573.41</v>
      </c>
      <c r="H114" s="1"/>
      <c r="I114" s="1">
        <f t="shared" si="0"/>
        <v>542.8811999999999</v>
      </c>
      <c r="J114" s="1"/>
      <c r="K114"/>
      <c r="L114"/>
      <c r="M114"/>
      <c r="N114"/>
      <c r="O114"/>
      <c r="P114"/>
      <c r="Q114"/>
      <c r="R114" s="5"/>
      <c r="S114" s="5"/>
      <c r="T114" s="5"/>
      <c r="U114"/>
      <c r="V114"/>
    </row>
    <row r="115" spans="1:22" ht="12.75">
      <c r="A115" s="7">
        <v>40765</v>
      </c>
      <c r="B115" s="5" t="s">
        <v>663</v>
      </c>
      <c r="C115" s="5" t="s">
        <v>664</v>
      </c>
      <c r="D115" s="5" t="s">
        <v>665</v>
      </c>
      <c r="E115" s="5">
        <v>549.01</v>
      </c>
      <c r="F115" s="6">
        <v>5369600</v>
      </c>
      <c r="G115" s="5">
        <v>549.01</v>
      </c>
      <c r="H115" s="1"/>
      <c r="I115" s="1">
        <f t="shared" si="0"/>
        <v>543.281</v>
      </c>
      <c r="J115" s="1"/>
      <c r="K115"/>
      <c r="L115"/>
      <c r="M115"/>
      <c r="N115"/>
      <c r="O115"/>
      <c r="P115"/>
      <c r="Q115"/>
      <c r="R115" s="5"/>
      <c r="S115" s="5"/>
      <c r="T115" s="5"/>
      <c r="U115"/>
      <c r="V115"/>
    </row>
    <row r="116" spans="1:22" ht="12.75">
      <c r="A116" s="7">
        <v>40766</v>
      </c>
      <c r="B116" s="5" t="s">
        <v>661</v>
      </c>
      <c r="C116" s="5" t="s">
        <v>58</v>
      </c>
      <c r="D116" s="5" t="s">
        <v>662</v>
      </c>
      <c r="E116" s="5">
        <v>562.13</v>
      </c>
      <c r="F116" s="6">
        <v>4830600</v>
      </c>
      <c r="G116" s="5">
        <v>562.13</v>
      </c>
      <c r="H116" s="1"/>
      <c r="I116" s="1">
        <f aca="true" t="shared" si="1" ref="I116:I179">SUM(G67:G116)/50</f>
        <v>544.0115999999999</v>
      </c>
      <c r="J116" s="1"/>
      <c r="K116"/>
      <c r="L116"/>
      <c r="M116"/>
      <c r="N116"/>
      <c r="O116"/>
      <c r="P116"/>
      <c r="Q116"/>
      <c r="R116" s="5"/>
      <c r="S116" s="5"/>
      <c r="T116" s="5"/>
      <c r="U116"/>
      <c r="V116"/>
    </row>
    <row r="117" spans="1:22" ht="12.75">
      <c r="A117" s="7">
        <v>40767</v>
      </c>
      <c r="B117" s="5" t="s">
        <v>658</v>
      </c>
      <c r="C117" s="5" t="s">
        <v>659</v>
      </c>
      <c r="D117" s="5" t="s">
        <v>660</v>
      </c>
      <c r="E117" s="5">
        <v>563.77</v>
      </c>
      <c r="F117" s="6">
        <v>3154300</v>
      </c>
      <c r="G117" s="5">
        <v>563.77</v>
      </c>
      <c r="H117" s="1"/>
      <c r="I117" s="1">
        <f t="shared" si="1"/>
        <v>544.7258</v>
      </c>
      <c r="J117" s="1"/>
      <c r="K117"/>
      <c r="L117"/>
      <c r="M117"/>
      <c r="N117"/>
      <c r="O117"/>
      <c r="P117"/>
      <c r="Q117"/>
      <c r="R117" s="5"/>
      <c r="S117" s="5"/>
      <c r="T117" s="5"/>
      <c r="U117"/>
      <c r="V117"/>
    </row>
    <row r="118" spans="1:22" ht="12.75">
      <c r="A118" s="7">
        <v>40770</v>
      </c>
      <c r="B118" s="5" t="s">
        <v>655</v>
      </c>
      <c r="C118" s="5" t="s">
        <v>656</v>
      </c>
      <c r="D118" s="5" t="s">
        <v>657</v>
      </c>
      <c r="E118" s="5">
        <v>557.23</v>
      </c>
      <c r="F118" s="6">
        <v>7144900</v>
      </c>
      <c r="G118" s="5">
        <v>557.23</v>
      </c>
      <c r="H118" s="1"/>
      <c r="I118" s="1">
        <f t="shared" si="1"/>
        <v>545.4088000000002</v>
      </c>
      <c r="J118" s="1"/>
      <c r="K118"/>
      <c r="L118"/>
      <c r="M118"/>
      <c r="N118"/>
      <c r="O118"/>
      <c r="P118"/>
      <c r="Q118"/>
      <c r="R118" s="5"/>
      <c r="S118" s="5"/>
      <c r="T118" s="5"/>
      <c r="U118"/>
      <c r="V118"/>
    </row>
    <row r="119" spans="1:22" ht="12.75">
      <c r="A119" s="7">
        <v>40771</v>
      </c>
      <c r="B119" s="5" t="s">
        <v>651</v>
      </c>
      <c r="C119" s="5" t="s">
        <v>652</v>
      </c>
      <c r="D119" s="5" t="s">
        <v>653</v>
      </c>
      <c r="E119" s="5">
        <v>539</v>
      </c>
      <c r="F119" s="6">
        <v>6939400</v>
      </c>
      <c r="G119" s="5">
        <v>539</v>
      </c>
      <c r="H119" s="1"/>
      <c r="I119" s="1">
        <f t="shared" si="1"/>
        <v>545.7676000000001</v>
      </c>
      <c r="J119" s="1"/>
      <c r="K119"/>
      <c r="L119"/>
      <c r="M119"/>
      <c r="N119"/>
      <c r="O119"/>
      <c r="P119"/>
      <c r="Q119"/>
      <c r="R119" s="5"/>
      <c r="S119" s="5"/>
      <c r="T119" s="5"/>
      <c r="U119"/>
      <c r="V119"/>
    </row>
    <row r="120" spans="1:22" ht="12.75">
      <c r="A120" s="7">
        <v>40772</v>
      </c>
      <c r="B120" s="5" t="s">
        <v>648</v>
      </c>
      <c r="C120" s="5" t="s">
        <v>649</v>
      </c>
      <c r="D120" s="5" t="s">
        <v>650</v>
      </c>
      <c r="E120" s="5">
        <v>533.15</v>
      </c>
      <c r="F120" s="6">
        <v>4079100</v>
      </c>
      <c r="G120" s="5">
        <v>533.15</v>
      </c>
      <c r="H120" s="1"/>
      <c r="I120" s="1">
        <f t="shared" si="1"/>
        <v>546.0500000000002</v>
      </c>
      <c r="J120" s="1"/>
      <c r="K120"/>
      <c r="L120"/>
      <c r="M120"/>
      <c r="N120"/>
      <c r="O120"/>
      <c r="P120"/>
      <c r="Q120"/>
      <c r="R120" s="5"/>
      <c r="S120" s="5"/>
      <c r="T120" s="5"/>
      <c r="U120"/>
      <c r="V120"/>
    </row>
    <row r="121" spans="1:22" ht="12.75">
      <c r="A121" s="7">
        <v>40773</v>
      </c>
      <c r="B121" s="5" t="s">
        <v>645</v>
      </c>
      <c r="C121" s="5" t="s">
        <v>646</v>
      </c>
      <c r="D121" s="5" t="s">
        <v>647</v>
      </c>
      <c r="E121" s="5">
        <v>504.88</v>
      </c>
      <c r="F121" s="6">
        <v>6290700</v>
      </c>
      <c r="G121" s="5">
        <v>504.88</v>
      </c>
      <c r="H121" s="1"/>
      <c r="I121" s="1">
        <f t="shared" si="1"/>
        <v>545.7642000000001</v>
      </c>
      <c r="J121" s="1"/>
      <c r="K121"/>
      <c r="L121"/>
      <c r="M121"/>
      <c r="N121"/>
      <c r="O121"/>
      <c r="P121"/>
      <c r="Q121"/>
      <c r="R121" s="5"/>
      <c r="S121" s="5"/>
      <c r="T121" s="5"/>
      <c r="U121"/>
      <c r="V121"/>
    </row>
    <row r="122" spans="1:22" ht="12.75">
      <c r="A122" s="7">
        <v>40774</v>
      </c>
      <c r="B122" s="5" t="s">
        <v>642</v>
      </c>
      <c r="C122" s="5" t="s">
        <v>643</v>
      </c>
      <c r="D122" s="5" t="s">
        <v>644</v>
      </c>
      <c r="E122" s="5">
        <v>490.92</v>
      </c>
      <c r="F122" s="6">
        <v>5410000</v>
      </c>
      <c r="G122" s="5">
        <v>490.92</v>
      </c>
      <c r="H122" s="1"/>
      <c r="I122" s="1">
        <f t="shared" si="1"/>
        <v>545.248</v>
      </c>
      <c r="J122" s="1"/>
      <c r="K122"/>
      <c r="L122"/>
      <c r="M122"/>
      <c r="N122"/>
      <c r="O122"/>
      <c r="P122"/>
      <c r="Q122"/>
      <c r="R122" s="5"/>
      <c r="S122" s="5"/>
      <c r="T122" s="5"/>
      <c r="U122"/>
      <c r="V122"/>
    </row>
    <row r="123" spans="1:22" ht="12.75">
      <c r="A123" s="7">
        <v>40777</v>
      </c>
      <c r="B123" s="5" t="s">
        <v>639</v>
      </c>
      <c r="C123" s="5" t="s">
        <v>640</v>
      </c>
      <c r="D123" s="5" t="s">
        <v>641</v>
      </c>
      <c r="E123" s="5">
        <v>498.17</v>
      </c>
      <c r="F123" s="6">
        <v>4905900</v>
      </c>
      <c r="G123" s="5">
        <v>498.17</v>
      </c>
      <c r="H123" s="1"/>
      <c r="I123" s="1">
        <f t="shared" si="1"/>
        <v>545.0212</v>
      </c>
      <c r="J123" s="1"/>
      <c r="K123"/>
      <c r="L123"/>
      <c r="M123"/>
      <c r="N123"/>
      <c r="O123"/>
      <c r="P123"/>
      <c r="Q123"/>
      <c r="R123" s="5"/>
      <c r="S123" s="5"/>
      <c r="T123" s="5"/>
      <c r="U123"/>
      <c r="V123"/>
    </row>
    <row r="124" spans="1:22" ht="12.75">
      <c r="A124" s="7">
        <v>40778</v>
      </c>
      <c r="B124" s="5" t="s">
        <v>636</v>
      </c>
      <c r="C124" s="5" t="s">
        <v>637</v>
      </c>
      <c r="D124" s="5" t="s">
        <v>638</v>
      </c>
      <c r="E124" s="5">
        <v>518.82</v>
      </c>
      <c r="F124" s="6">
        <v>4346800</v>
      </c>
      <c r="G124" s="5">
        <v>518.82</v>
      </c>
      <c r="H124" s="1"/>
      <c r="I124" s="1">
        <f t="shared" si="1"/>
        <v>545.303</v>
      </c>
      <c r="J124" s="1"/>
      <c r="K124"/>
      <c r="L124"/>
      <c r="M124"/>
      <c r="N124"/>
      <c r="O124"/>
      <c r="P124"/>
      <c r="Q124"/>
      <c r="R124" s="5"/>
      <c r="S124" s="5"/>
      <c r="T124" s="5"/>
      <c r="U124"/>
      <c r="V124"/>
    </row>
    <row r="125" spans="1:22" ht="12.75">
      <c r="A125" s="7">
        <v>40779</v>
      </c>
      <c r="B125" s="5" t="s">
        <v>633</v>
      </c>
      <c r="C125" s="5" t="s">
        <v>634</v>
      </c>
      <c r="D125" s="5" t="s">
        <v>635</v>
      </c>
      <c r="E125" s="5">
        <v>523.29</v>
      </c>
      <c r="F125" s="6">
        <v>3594500</v>
      </c>
      <c r="G125" s="5">
        <v>523.29</v>
      </c>
      <c r="H125" s="1"/>
      <c r="I125" s="1">
        <f t="shared" si="1"/>
        <v>545.6014</v>
      </c>
      <c r="J125" s="1"/>
      <c r="K125"/>
      <c r="L125"/>
      <c r="M125"/>
      <c r="N125"/>
      <c r="O125"/>
      <c r="P125"/>
      <c r="Q125"/>
      <c r="R125" s="5"/>
      <c r="S125" s="5"/>
      <c r="T125" s="5"/>
      <c r="U125"/>
      <c r="V125"/>
    </row>
    <row r="126" spans="1:22" ht="12.75">
      <c r="A126" s="7">
        <v>40780</v>
      </c>
      <c r="B126" s="5" t="s">
        <v>630</v>
      </c>
      <c r="C126" s="5" t="s">
        <v>631</v>
      </c>
      <c r="D126" s="5" t="s">
        <v>632</v>
      </c>
      <c r="E126" s="5">
        <v>520.04</v>
      </c>
      <c r="F126" s="6">
        <v>3293000</v>
      </c>
      <c r="G126" s="5">
        <v>520.04</v>
      </c>
      <c r="H126" s="1"/>
      <c r="I126" s="1">
        <f t="shared" si="1"/>
        <v>545.9432</v>
      </c>
      <c r="J126" s="1"/>
      <c r="K126"/>
      <c r="L126"/>
      <c r="M126"/>
      <c r="N126"/>
      <c r="O126"/>
      <c r="P126"/>
      <c r="Q126"/>
      <c r="R126" s="5"/>
      <c r="S126" s="5"/>
      <c r="T126" s="5"/>
      <c r="U126"/>
      <c r="V126"/>
    </row>
    <row r="127" spans="1:22" ht="12.75">
      <c r="A127" s="7">
        <v>40781</v>
      </c>
      <c r="B127" s="5" t="s">
        <v>628</v>
      </c>
      <c r="C127" s="5" t="s">
        <v>608</v>
      </c>
      <c r="D127" s="5" t="s">
        <v>629</v>
      </c>
      <c r="E127" s="5">
        <v>526.86</v>
      </c>
      <c r="F127" s="6">
        <v>3596300</v>
      </c>
      <c r="G127" s="5">
        <v>526.86</v>
      </c>
      <c r="H127" s="1"/>
      <c r="I127" s="1">
        <f t="shared" si="1"/>
        <v>546.4730000000001</v>
      </c>
      <c r="J127" s="1"/>
      <c r="K127"/>
      <c r="L127"/>
      <c r="M127"/>
      <c r="N127"/>
      <c r="O127"/>
      <c r="P127"/>
      <c r="Q127"/>
      <c r="R127" s="5"/>
      <c r="S127" s="5"/>
      <c r="T127" s="5"/>
      <c r="U127"/>
      <c r="V127"/>
    </row>
    <row r="128" spans="1:22" ht="12.75">
      <c r="A128" s="7">
        <v>40784</v>
      </c>
      <c r="B128" s="5" t="s">
        <v>592</v>
      </c>
      <c r="C128" s="5" t="s">
        <v>626</v>
      </c>
      <c r="D128" s="5" t="s">
        <v>627</v>
      </c>
      <c r="E128" s="5">
        <v>539.08</v>
      </c>
      <c r="F128" s="6">
        <v>2335800</v>
      </c>
      <c r="G128" s="5">
        <v>539.08</v>
      </c>
      <c r="H128" s="1"/>
      <c r="I128" s="1">
        <f t="shared" si="1"/>
        <v>547.5542</v>
      </c>
      <c r="J128" s="1"/>
      <c r="K128"/>
      <c r="L128"/>
      <c r="M128"/>
      <c r="N128"/>
      <c r="O128"/>
      <c r="P128"/>
      <c r="Q128"/>
      <c r="R128" s="5"/>
      <c r="S128" s="5"/>
      <c r="T128" s="5"/>
      <c r="U128"/>
      <c r="V128"/>
    </row>
    <row r="129" spans="1:22" ht="12.75">
      <c r="A129" s="7">
        <v>40785</v>
      </c>
      <c r="B129" s="5" t="s">
        <v>623</v>
      </c>
      <c r="C129" s="5" t="s">
        <v>624</v>
      </c>
      <c r="D129" s="5" t="s">
        <v>625</v>
      </c>
      <c r="E129" s="5">
        <v>540.7</v>
      </c>
      <c r="F129" s="6">
        <v>2989000</v>
      </c>
      <c r="G129" s="5">
        <v>540.7</v>
      </c>
      <c r="H129" s="1"/>
      <c r="I129" s="1">
        <f t="shared" si="1"/>
        <v>548.6766000000001</v>
      </c>
      <c r="J129" s="1"/>
      <c r="K129"/>
      <c r="L129"/>
      <c r="M129"/>
      <c r="N129"/>
      <c r="O129"/>
      <c r="P129"/>
      <c r="Q129"/>
      <c r="R129" s="5"/>
      <c r="S129" s="5"/>
      <c r="T129" s="5"/>
      <c r="U129"/>
      <c r="V129"/>
    </row>
    <row r="130" spans="1:22" ht="12.75">
      <c r="A130" s="7">
        <v>40786</v>
      </c>
      <c r="B130" s="5" t="s">
        <v>620</v>
      </c>
      <c r="C130" s="5" t="s">
        <v>621</v>
      </c>
      <c r="D130" s="5" t="s">
        <v>622</v>
      </c>
      <c r="E130" s="5">
        <v>540.96</v>
      </c>
      <c r="F130" s="6">
        <v>2693300</v>
      </c>
      <c r="G130" s="5">
        <v>540.96</v>
      </c>
      <c r="H130" s="1"/>
      <c r="I130" s="1">
        <f t="shared" si="1"/>
        <v>549.6358000000001</v>
      </c>
      <c r="J130" s="1"/>
      <c r="K130"/>
      <c r="L130"/>
      <c r="M130"/>
      <c r="N130"/>
      <c r="O130"/>
      <c r="P130"/>
      <c r="Q130"/>
      <c r="R130" s="5"/>
      <c r="S130" s="5"/>
      <c r="T130" s="5"/>
      <c r="U130"/>
      <c r="V130"/>
    </row>
    <row r="131" spans="1:22" ht="12.75">
      <c r="A131" s="7">
        <v>40787</v>
      </c>
      <c r="B131" s="5" t="s">
        <v>617</v>
      </c>
      <c r="C131" s="5" t="s">
        <v>618</v>
      </c>
      <c r="D131" s="5" t="s">
        <v>619</v>
      </c>
      <c r="E131" s="5">
        <v>532.5</v>
      </c>
      <c r="F131" s="6">
        <v>2415500</v>
      </c>
      <c r="G131" s="5">
        <v>532.5</v>
      </c>
      <c r="H131" s="1"/>
      <c r="I131" s="1">
        <f t="shared" si="1"/>
        <v>550.5456000000001</v>
      </c>
      <c r="J131" s="1"/>
      <c r="K131"/>
      <c r="L131"/>
      <c r="M131"/>
      <c r="N131"/>
      <c r="O131"/>
      <c r="P131"/>
      <c r="Q131"/>
      <c r="R131" s="5"/>
      <c r="S131" s="5"/>
      <c r="T131" s="5"/>
      <c r="U131"/>
      <c r="V131"/>
    </row>
    <row r="132" spans="1:22" ht="12.75">
      <c r="A132" s="7">
        <v>40788</v>
      </c>
      <c r="B132" s="5" t="s">
        <v>614</v>
      </c>
      <c r="C132" s="5" t="s">
        <v>615</v>
      </c>
      <c r="D132" s="5" t="s">
        <v>616</v>
      </c>
      <c r="E132" s="5">
        <v>524.84</v>
      </c>
      <c r="F132" s="6">
        <v>2401200</v>
      </c>
      <c r="G132" s="5">
        <v>524.84</v>
      </c>
      <c r="H132" s="1"/>
      <c r="I132" s="1">
        <f t="shared" si="1"/>
        <v>551.438</v>
      </c>
      <c r="J132" s="1"/>
      <c r="K132"/>
      <c r="L132"/>
      <c r="M132"/>
      <c r="N132"/>
      <c r="O132"/>
      <c r="P132"/>
      <c r="Q132"/>
      <c r="R132" s="5"/>
      <c r="S132" s="5"/>
      <c r="T132" s="5"/>
      <c r="U132"/>
      <c r="V132"/>
    </row>
    <row r="133" spans="1:22" ht="12.75">
      <c r="A133" s="7">
        <v>40792</v>
      </c>
      <c r="B133" s="5" t="s">
        <v>611</v>
      </c>
      <c r="C133" s="5" t="s">
        <v>612</v>
      </c>
      <c r="D133" s="5" t="s">
        <v>613</v>
      </c>
      <c r="E133" s="5">
        <v>522.18</v>
      </c>
      <c r="F133" s="6">
        <v>2715800</v>
      </c>
      <c r="G133" s="5">
        <v>522.18</v>
      </c>
      <c r="H133" s="1"/>
      <c r="I133" s="1">
        <f t="shared" si="1"/>
        <v>552.3840000000001</v>
      </c>
      <c r="J133" s="1"/>
      <c r="K133"/>
      <c r="L133"/>
      <c r="M133"/>
      <c r="N133"/>
      <c r="O133"/>
      <c r="P133"/>
      <c r="Q133"/>
      <c r="R133" s="5"/>
      <c r="S133" s="5"/>
      <c r="T133" s="5"/>
      <c r="U133"/>
      <c r="V133"/>
    </row>
    <row r="134" spans="1:22" ht="12.75">
      <c r="A134" s="7">
        <v>40793</v>
      </c>
      <c r="B134" s="5" t="s">
        <v>608</v>
      </c>
      <c r="C134" s="5" t="s">
        <v>609</v>
      </c>
      <c r="D134" s="5" t="s">
        <v>610</v>
      </c>
      <c r="E134" s="5">
        <v>534.03</v>
      </c>
      <c r="F134" s="6">
        <v>2755800</v>
      </c>
      <c r="G134" s="5">
        <v>534.03</v>
      </c>
      <c r="H134" s="1"/>
      <c r="I134" s="1">
        <f t="shared" si="1"/>
        <v>553.4086</v>
      </c>
      <c r="J134" s="1"/>
      <c r="K134"/>
      <c r="L134"/>
      <c r="M134"/>
      <c r="N134"/>
      <c r="O134"/>
      <c r="P134"/>
      <c r="Q134"/>
      <c r="R134" s="5"/>
      <c r="S134" s="5"/>
      <c r="T134" s="5"/>
      <c r="U134"/>
      <c r="V134"/>
    </row>
    <row r="135" spans="1:22" ht="12.75">
      <c r="A135" s="7">
        <v>40794</v>
      </c>
      <c r="B135" s="5" t="s">
        <v>605</v>
      </c>
      <c r="C135" s="5" t="s">
        <v>606</v>
      </c>
      <c r="D135" s="5" t="s">
        <v>607</v>
      </c>
      <c r="E135" s="5">
        <v>534.96</v>
      </c>
      <c r="F135" s="6">
        <v>2380500</v>
      </c>
      <c r="G135" s="5">
        <v>534.96</v>
      </c>
      <c r="H135" s="1"/>
      <c r="I135" s="1">
        <f t="shared" si="1"/>
        <v>554.2348000000001</v>
      </c>
      <c r="J135" s="1"/>
      <c r="K135"/>
      <c r="L135"/>
      <c r="M135"/>
      <c r="N135"/>
      <c r="O135"/>
      <c r="P135"/>
      <c r="Q135"/>
      <c r="R135" s="5"/>
      <c r="S135" s="5"/>
      <c r="T135" s="5"/>
      <c r="U135"/>
      <c r="V135"/>
    </row>
    <row r="136" spans="1:22" ht="12.75">
      <c r="A136" s="7">
        <v>40795</v>
      </c>
      <c r="B136" s="5" t="s">
        <v>602</v>
      </c>
      <c r="C136" s="5" t="s">
        <v>603</v>
      </c>
      <c r="D136" s="5" t="s">
        <v>604</v>
      </c>
      <c r="E136" s="5">
        <v>524.85</v>
      </c>
      <c r="F136" s="6">
        <v>3268800</v>
      </c>
      <c r="G136" s="5">
        <v>524.85</v>
      </c>
      <c r="H136" s="1"/>
      <c r="I136" s="1">
        <f t="shared" si="1"/>
        <v>554.7804</v>
      </c>
      <c r="J136" s="1"/>
      <c r="K136"/>
      <c r="L136"/>
      <c r="M136"/>
      <c r="N136"/>
      <c r="O136"/>
      <c r="P136"/>
      <c r="Q136"/>
      <c r="R136" s="5"/>
      <c r="S136" s="5"/>
      <c r="T136" s="5"/>
      <c r="U136"/>
      <c r="V136"/>
    </row>
    <row r="137" spans="1:22" ht="12.75">
      <c r="A137" s="7">
        <v>40798</v>
      </c>
      <c r="B137" s="5" t="s">
        <v>599</v>
      </c>
      <c r="C137" s="5" t="s">
        <v>600</v>
      </c>
      <c r="D137" s="5" t="s">
        <v>601</v>
      </c>
      <c r="E137" s="5">
        <v>530.12</v>
      </c>
      <c r="F137" s="6">
        <v>2670400</v>
      </c>
      <c r="G137" s="5">
        <v>530.12</v>
      </c>
      <c r="H137" s="1"/>
      <c r="I137" s="1">
        <f t="shared" si="1"/>
        <v>555.2552</v>
      </c>
      <c r="J137" s="1"/>
      <c r="K137"/>
      <c r="L137"/>
      <c r="M137"/>
      <c r="N137"/>
      <c r="O137"/>
      <c r="P137"/>
      <c r="Q137"/>
      <c r="R137" s="5"/>
      <c r="S137" s="5"/>
      <c r="T137" s="5"/>
      <c r="U137"/>
      <c r="V137"/>
    </row>
    <row r="138" spans="1:22" ht="12.75">
      <c r="A138" s="7">
        <v>40799</v>
      </c>
      <c r="B138" s="5" t="s">
        <v>596</v>
      </c>
      <c r="C138" s="5" t="s">
        <v>597</v>
      </c>
      <c r="D138" s="5" t="s">
        <v>598</v>
      </c>
      <c r="E138" s="5">
        <v>529.52</v>
      </c>
      <c r="F138" s="6">
        <v>2354200</v>
      </c>
      <c r="G138" s="5">
        <v>529.52</v>
      </c>
      <c r="H138" s="1"/>
      <c r="I138" s="1">
        <f t="shared" si="1"/>
        <v>555.425</v>
      </c>
      <c r="J138" s="1"/>
      <c r="K138"/>
      <c r="L138"/>
      <c r="M138"/>
      <c r="N138"/>
      <c r="O138"/>
      <c r="P138"/>
      <c r="Q138"/>
      <c r="R138" s="5"/>
      <c r="S138" s="5"/>
      <c r="T138" s="5"/>
      <c r="U138"/>
      <c r="V138"/>
    </row>
    <row r="139" spans="1:22" ht="12.75">
      <c r="A139" s="7">
        <v>40800</v>
      </c>
      <c r="B139" s="5" t="s">
        <v>593</v>
      </c>
      <c r="C139" s="5" t="s">
        <v>594</v>
      </c>
      <c r="D139" s="5" t="s">
        <v>595</v>
      </c>
      <c r="E139" s="5">
        <v>532.07</v>
      </c>
      <c r="F139" s="6">
        <v>2694400</v>
      </c>
      <c r="G139" s="5">
        <v>532.07</v>
      </c>
      <c r="H139" s="1"/>
      <c r="I139" s="1">
        <f t="shared" si="1"/>
        <v>555.4176</v>
      </c>
      <c r="J139" s="1"/>
      <c r="K139"/>
      <c r="L139"/>
      <c r="M139"/>
      <c r="N139"/>
      <c r="O139"/>
      <c r="P139"/>
      <c r="Q139"/>
      <c r="R139" s="5"/>
      <c r="S139" s="5"/>
      <c r="T139" s="5"/>
      <c r="U139"/>
      <c r="V139"/>
    </row>
    <row r="140" spans="1:22" ht="12.75">
      <c r="A140" s="7">
        <v>40801</v>
      </c>
      <c r="B140" s="5" t="s">
        <v>590</v>
      </c>
      <c r="C140" s="5" t="s">
        <v>591</v>
      </c>
      <c r="D140" s="5" t="s">
        <v>592</v>
      </c>
      <c r="E140" s="5">
        <v>542.56</v>
      </c>
      <c r="F140" s="6">
        <v>2960800</v>
      </c>
      <c r="G140" s="5">
        <v>542.56</v>
      </c>
      <c r="H140" s="1"/>
      <c r="I140" s="1">
        <f t="shared" si="1"/>
        <v>555.5616</v>
      </c>
      <c r="J140" s="1"/>
      <c r="K140"/>
      <c r="L140"/>
      <c r="M140"/>
      <c r="N140"/>
      <c r="O140"/>
      <c r="P140"/>
      <c r="Q140"/>
      <c r="R140" s="5"/>
      <c r="S140" s="5"/>
      <c r="T140" s="5"/>
      <c r="U140"/>
      <c r="V140"/>
    </row>
    <row r="141" spans="1:22" ht="12.75">
      <c r="A141" s="7">
        <v>40802</v>
      </c>
      <c r="B141" s="5" t="s">
        <v>587</v>
      </c>
      <c r="C141" s="5" t="s">
        <v>588</v>
      </c>
      <c r="D141" s="5" t="s">
        <v>589</v>
      </c>
      <c r="E141" s="5">
        <v>546.68</v>
      </c>
      <c r="F141" s="6">
        <v>3534300</v>
      </c>
      <c r="G141" s="5">
        <v>546.68</v>
      </c>
      <c r="H141" s="1"/>
      <c r="I141" s="1">
        <f t="shared" si="1"/>
        <v>555.5632</v>
      </c>
      <c r="J141" s="1"/>
      <c r="K141"/>
      <c r="L141"/>
      <c r="M141"/>
      <c r="N141"/>
      <c r="O141"/>
      <c r="P141"/>
      <c r="Q141"/>
      <c r="R141" s="5"/>
      <c r="S141" s="5"/>
      <c r="T141" s="5"/>
      <c r="U141"/>
      <c r="V141"/>
    </row>
    <row r="142" spans="1:22" ht="12.75">
      <c r="A142" s="7">
        <v>40805</v>
      </c>
      <c r="B142" s="5" t="s">
        <v>584</v>
      </c>
      <c r="C142" s="5" t="s">
        <v>585</v>
      </c>
      <c r="D142" s="5" t="s">
        <v>586</v>
      </c>
      <c r="E142" s="5">
        <v>546.67</v>
      </c>
      <c r="F142" s="6">
        <v>2468400</v>
      </c>
      <c r="G142" s="5">
        <v>546.67</v>
      </c>
      <c r="H142" s="1"/>
      <c r="I142" s="1">
        <f t="shared" si="1"/>
        <v>555.8567999999999</v>
      </c>
      <c r="J142" s="1"/>
      <c r="K142"/>
      <c r="L142"/>
      <c r="M142"/>
      <c r="N142"/>
      <c r="O142"/>
      <c r="P142"/>
      <c r="Q142"/>
      <c r="R142" s="5"/>
      <c r="S142" s="5"/>
      <c r="T142" s="5"/>
      <c r="U142"/>
      <c r="V142"/>
    </row>
    <row r="143" spans="1:22" ht="12.75">
      <c r="A143" s="7">
        <v>40806</v>
      </c>
      <c r="B143" s="5" t="s">
        <v>581</v>
      </c>
      <c r="C143" s="5" t="s">
        <v>582</v>
      </c>
      <c r="D143" s="5" t="s">
        <v>583</v>
      </c>
      <c r="E143" s="5">
        <v>546.63</v>
      </c>
      <c r="F143" s="6">
        <v>2779100</v>
      </c>
      <c r="G143" s="5">
        <v>546.63</v>
      </c>
      <c r="H143" s="1"/>
      <c r="I143" s="1">
        <f t="shared" si="1"/>
        <v>556.2437999999999</v>
      </c>
      <c r="J143" s="1"/>
      <c r="K143"/>
      <c r="L143"/>
      <c r="M143"/>
      <c r="N143"/>
      <c r="O143"/>
      <c r="P143"/>
      <c r="Q143"/>
      <c r="R143" s="5"/>
      <c r="S143" s="5"/>
      <c r="T143" s="5"/>
      <c r="U143"/>
      <c r="V143"/>
    </row>
    <row r="144" spans="1:22" ht="12.75">
      <c r="A144" s="7">
        <v>40807</v>
      </c>
      <c r="B144" s="5" t="s">
        <v>578</v>
      </c>
      <c r="C144" s="5" t="s">
        <v>579</v>
      </c>
      <c r="D144" s="5" t="s">
        <v>580</v>
      </c>
      <c r="E144" s="5">
        <v>539.2</v>
      </c>
      <c r="F144" s="6">
        <v>2514300</v>
      </c>
      <c r="G144" s="5">
        <v>539.2</v>
      </c>
      <c r="H144" s="1"/>
      <c r="I144" s="1">
        <f t="shared" si="1"/>
        <v>556.3476</v>
      </c>
      <c r="J144" s="1"/>
      <c r="K144"/>
      <c r="L144"/>
      <c r="M144"/>
      <c r="N144"/>
      <c r="O144"/>
      <c r="P144"/>
      <c r="Q144"/>
      <c r="R144" s="5"/>
      <c r="S144" s="5"/>
      <c r="T144" s="5"/>
      <c r="U144"/>
      <c r="V144"/>
    </row>
    <row r="145" spans="1:22" ht="12.75">
      <c r="A145" s="7">
        <v>40808</v>
      </c>
      <c r="B145" s="5" t="s">
        <v>575</v>
      </c>
      <c r="C145" s="5" t="s">
        <v>576</v>
      </c>
      <c r="D145" s="5" t="s">
        <v>577</v>
      </c>
      <c r="E145" s="5">
        <v>520.66</v>
      </c>
      <c r="F145" s="6">
        <v>4400300</v>
      </c>
      <c r="G145" s="5">
        <v>520.66</v>
      </c>
      <c r="H145" s="1"/>
      <c r="I145" s="1">
        <f t="shared" si="1"/>
        <v>555.9956000000001</v>
      </c>
      <c r="J145" s="1"/>
      <c r="K145"/>
      <c r="L145"/>
      <c r="M145"/>
      <c r="N145"/>
      <c r="O145"/>
      <c r="P145"/>
      <c r="Q145"/>
      <c r="R145" s="5"/>
      <c r="S145" s="5"/>
      <c r="T145" s="5"/>
      <c r="U145"/>
      <c r="V145"/>
    </row>
    <row r="146" spans="1:22" ht="12.75">
      <c r="A146" s="7">
        <v>40809</v>
      </c>
      <c r="B146" s="5" t="s">
        <v>572</v>
      </c>
      <c r="C146" s="5" t="s">
        <v>573</v>
      </c>
      <c r="D146" s="5" t="s">
        <v>574</v>
      </c>
      <c r="E146" s="5">
        <v>525.51</v>
      </c>
      <c r="F146" s="6">
        <v>2777300</v>
      </c>
      <c r="G146" s="5">
        <v>525.51</v>
      </c>
      <c r="H146" s="1"/>
      <c r="I146" s="1">
        <f t="shared" si="1"/>
        <v>555.927</v>
      </c>
      <c r="J146" s="1"/>
      <c r="K146"/>
      <c r="L146"/>
      <c r="M146"/>
      <c r="N146"/>
      <c r="O146"/>
      <c r="P146"/>
      <c r="Q146"/>
      <c r="R146" s="5"/>
      <c r="S146" s="5"/>
      <c r="T146" s="5"/>
      <c r="U146"/>
      <c r="V146"/>
    </row>
    <row r="147" spans="1:22" ht="12.75">
      <c r="A147" s="7">
        <v>40812</v>
      </c>
      <c r="B147" s="5" t="s">
        <v>569</v>
      </c>
      <c r="C147" s="5" t="s">
        <v>570</v>
      </c>
      <c r="D147" s="5" t="s">
        <v>571</v>
      </c>
      <c r="E147" s="5">
        <v>531.89</v>
      </c>
      <c r="F147" s="6">
        <v>2634200</v>
      </c>
      <c r="G147" s="5">
        <v>531.89</v>
      </c>
      <c r="H147" s="1"/>
      <c r="I147" s="1">
        <f t="shared" si="1"/>
        <v>554.6124</v>
      </c>
      <c r="J147" s="1"/>
      <c r="K147"/>
      <c r="L147"/>
      <c r="M147"/>
      <c r="N147"/>
      <c r="O147"/>
      <c r="P147"/>
      <c r="Q147"/>
      <c r="R147" s="5"/>
      <c r="S147" s="5"/>
      <c r="T147" s="5"/>
      <c r="U147"/>
      <c r="V147"/>
    </row>
    <row r="148" spans="1:22" ht="12.75">
      <c r="A148" s="7">
        <v>40813</v>
      </c>
      <c r="B148" s="5" t="s">
        <v>566</v>
      </c>
      <c r="C148" s="5" t="s">
        <v>567</v>
      </c>
      <c r="D148" s="5" t="s">
        <v>568</v>
      </c>
      <c r="E148" s="5">
        <v>539.34</v>
      </c>
      <c r="F148" s="6">
        <v>3010900</v>
      </c>
      <c r="G148" s="5">
        <v>539.34</v>
      </c>
      <c r="H148" s="1"/>
      <c r="I148" s="1">
        <f t="shared" si="1"/>
        <v>553.5004</v>
      </c>
      <c r="J148" s="1"/>
      <c r="K148"/>
      <c r="L148"/>
      <c r="M148"/>
      <c r="N148"/>
      <c r="O148"/>
      <c r="P148"/>
      <c r="Q148"/>
      <c r="R148" s="5"/>
      <c r="S148" s="5"/>
      <c r="T148" s="5"/>
      <c r="U148"/>
      <c r="V148"/>
    </row>
    <row r="149" spans="1:22" ht="12.75">
      <c r="A149" s="7">
        <v>40814</v>
      </c>
      <c r="B149" s="5" t="s">
        <v>563</v>
      </c>
      <c r="C149" s="5" t="s">
        <v>564</v>
      </c>
      <c r="D149" s="5" t="s">
        <v>565</v>
      </c>
      <c r="E149" s="5">
        <v>528.84</v>
      </c>
      <c r="F149" s="6">
        <v>2263300</v>
      </c>
      <c r="G149" s="5">
        <v>528.84</v>
      </c>
      <c r="H149" s="1"/>
      <c r="I149" s="1">
        <f t="shared" si="1"/>
        <v>552.0261999999999</v>
      </c>
      <c r="J149" s="1"/>
      <c r="K149"/>
      <c r="L149"/>
      <c r="M149"/>
      <c r="N149"/>
      <c r="O149"/>
      <c r="P149"/>
      <c r="Q149"/>
      <c r="R149" s="5"/>
      <c r="S149" s="5"/>
      <c r="T149" s="5"/>
      <c r="U149"/>
      <c r="V149"/>
    </row>
    <row r="150" spans="1:22" ht="12.75">
      <c r="A150" s="7">
        <v>40815</v>
      </c>
      <c r="B150" s="5" t="s">
        <v>560</v>
      </c>
      <c r="C150" s="5" t="s">
        <v>561</v>
      </c>
      <c r="D150" s="5" t="s">
        <v>562</v>
      </c>
      <c r="E150" s="5">
        <v>527.5</v>
      </c>
      <c r="F150" s="6">
        <v>2906600</v>
      </c>
      <c r="G150" s="5">
        <v>527.5</v>
      </c>
      <c r="H150" s="1"/>
      <c r="I150" s="1">
        <f t="shared" si="1"/>
        <v>550.6691999999999</v>
      </c>
      <c r="J150" s="1"/>
      <c r="K150"/>
      <c r="L150"/>
      <c r="M150"/>
      <c r="N150"/>
      <c r="O150"/>
      <c r="P150"/>
      <c r="Q150"/>
      <c r="R150" s="5"/>
      <c r="S150" s="5"/>
      <c r="T150" s="5"/>
      <c r="U150"/>
      <c r="V150"/>
    </row>
    <row r="151" spans="1:22" ht="12.75">
      <c r="A151" s="7">
        <v>40816</v>
      </c>
      <c r="B151" s="5" t="s">
        <v>557</v>
      </c>
      <c r="C151" s="5" t="s">
        <v>558</v>
      </c>
      <c r="D151" s="5" t="s">
        <v>559</v>
      </c>
      <c r="E151" s="5">
        <v>515.04</v>
      </c>
      <c r="F151" s="6">
        <v>2723600</v>
      </c>
      <c r="G151" s="5">
        <v>515.04</v>
      </c>
      <c r="H151" s="1"/>
      <c r="I151" s="1">
        <f t="shared" si="1"/>
        <v>548.8302</v>
      </c>
      <c r="J151" s="1"/>
      <c r="K151"/>
      <c r="L151"/>
      <c r="M151"/>
      <c r="N151"/>
      <c r="O151"/>
      <c r="P151"/>
      <c r="Q151"/>
      <c r="R151" s="5"/>
      <c r="S151" s="5"/>
      <c r="T151" s="5"/>
      <c r="U151"/>
      <c r="V151"/>
    </row>
    <row r="152" spans="1:22" ht="12.75">
      <c r="A152" s="7">
        <v>40819</v>
      </c>
      <c r="B152" s="5" t="s">
        <v>554</v>
      </c>
      <c r="C152" s="5" t="s">
        <v>555</v>
      </c>
      <c r="D152" s="5" t="s">
        <v>556</v>
      </c>
      <c r="E152" s="5">
        <v>495.52</v>
      </c>
      <c r="F152" s="6">
        <v>4474400</v>
      </c>
      <c r="G152" s="5">
        <v>495.52</v>
      </c>
      <c r="H152" s="1"/>
      <c r="I152" s="1">
        <f t="shared" si="1"/>
        <v>546.3759999999999</v>
      </c>
      <c r="J152" s="1"/>
      <c r="K152"/>
      <c r="L152"/>
      <c r="M152"/>
      <c r="N152"/>
      <c r="O152"/>
      <c r="P152"/>
      <c r="Q152"/>
      <c r="R152" s="5"/>
      <c r="S152" s="5"/>
      <c r="T152" s="5"/>
      <c r="U152"/>
      <c r="V152"/>
    </row>
    <row r="153" spans="1:22" ht="12.75">
      <c r="A153" s="7">
        <v>40820</v>
      </c>
      <c r="B153" s="5" t="s">
        <v>551</v>
      </c>
      <c r="C153" s="5" t="s">
        <v>552</v>
      </c>
      <c r="D153" s="5" t="s">
        <v>553</v>
      </c>
      <c r="E153" s="5">
        <v>501.9</v>
      </c>
      <c r="F153" s="6">
        <v>4158800</v>
      </c>
      <c r="G153" s="5">
        <v>501.9</v>
      </c>
      <c r="H153" s="1"/>
      <c r="I153" s="1">
        <f t="shared" si="1"/>
        <v>544.0344</v>
      </c>
      <c r="J153" s="1"/>
      <c r="K153"/>
      <c r="L153"/>
      <c r="M153"/>
      <c r="N153"/>
      <c r="O153"/>
      <c r="P153"/>
      <c r="Q153"/>
      <c r="R153" s="5"/>
      <c r="S153" s="5"/>
      <c r="T153" s="5"/>
      <c r="U153"/>
      <c r="V153"/>
    </row>
    <row r="154" spans="1:22" ht="12.75">
      <c r="A154" s="7">
        <v>40821</v>
      </c>
      <c r="B154" s="5" t="s">
        <v>548</v>
      </c>
      <c r="C154" s="5" t="s">
        <v>549</v>
      </c>
      <c r="D154" s="5" t="s">
        <v>550</v>
      </c>
      <c r="E154" s="5">
        <v>504.7</v>
      </c>
      <c r="F154" s="6">
        <v>4534100</v>
      </c>
      <c r="G154" s="5">
        <v>504.7</v>
      </c>
      <c r="H154" s="1"/>
      <c r="I154" s="1">
        <f t="shared" si="1"/>
        <v>541.678</v>
      </c>
      <c r="J154" s="1"/>
      <c r="K154"/>
      <c r="L154"/>
      <c r="M154"/>
      <c r="N154"/>
      <c r="O154"/>
      <c r="P154"/>
      <c r="Q154"/>
      <c r="R154" s="5"/>
      <c r="S154" s="5"/>
      <c r="T154" s="5"/>
      <c r="U154"/>
      <c r="V154"/>
    </row>
    <row r="155" spans="1:22" ht="12.75">
      <c r="A155" s="7">
        <v>40822</v>
      </c>
      <c r="B155" s="5" t="s">
        <v>545</v>
      </c>
      <c r="C155" s="5" t="s">
        <v>546</v>
      </c>
      <c r="D155" s="5" t="s">
        <v>547</v>
      </c>
      <c r="E155" s="5">
        <v>514.71</v>
      </c>
      <c r="F155" s="6">
        <v>3424300</v>
      </c>
      <c r="G155" s="5">
        <v>514.71</v>
      </c>
      <c r="H155" s="1"/>
      <c r="I155" s="1">
        <f t="shared" si="1"/>
        <v>539.8278</v>
      </c>
      <c r="J155" s="1"/>
      <c r="K155"/>
      <c r="L155"/>
      <c r="M155"/>
      <c r="N155"/>
      <c r="O155"/>
      <c r="P155"/>
      <c r="Q155"/>
      <c r="R155" s="5"/>
      <c r="S155" s="5"/>
      <c r="T155" s="5"/>
      <c r="U155"/>
      <c r="V155"/>
    </row>
    <row r="156" spans="1:22" ht="12.75">
      <c r="A156" s="7">
        <v>40823</v>
      </c>
      <c r="B156" s="5" t="s">
        <v>542</v>
      </c>
      <c r="C156" s="5" t="s">
        <v>543</v>
      </c>
      <c r="D156" s="5" t="s">
        <v>544</v>
      </c>
      <c r="E156" s="5">
        <v>515.12</v>
      </c>
      <c r="F156" s="6">
        <v>2855900</v>
      </c>
      <c r="G156" s="5">
        <v>515.12</v>
      </c>
      <c r="H156" s="1"/>
      <c r="I156" s="1">
        <f t="shared" si="1"/>
        <v>537.9114000000002</v>
      </c>
      <c r="J156" s="1"/>
      <c r="K156"/>
      <c r="L156"/>
      <c r="M156"/>
      <c r="N156"/>
      <c r="O156"/>
      <c r="P156"/>
      <c r="Q156"/>
      <c r="R156" s="5"/>
      <c r="S156" s="5"/>
      <c r="T156" s="5"/>
      <c r="U156"/>
      <c r="V156"/>
    </row>
    <row r="157" spans="1:22" ht="12.75">
      <c r="A157" s="7">
        <v>40826</v>
      </c>
      <c r="B157" s="5" t="s">
        <v>538</v>
      </c>
      <c r="C157" s="5" t="s">
        <v>539</v>
      </c>
      <c r="D157" s="5" t="s">
        <v>540</v>
      </c>
      <c r="E157" s="5">
        <v>537.17</v>
      </c>
      <c r="F157" s="6">
        <v>2322200</v>
      </c>
      <c r="G157" s="5">
        <v>537.17</v>
      </c>
      <c r="H157" s="1"/>
      <c r="I157" s="1">
        <f t="shared" si="1"/>
        <v>536.581</v>
      </c>
      <c r="J157" s="1"/>
      <c r="K157"/>
      <c r="L157"/>
      <c r="M157"/>
      <c r="N157"/>
      <c r="O157"/>
      <c r="P157"/>
      <c r="Q157"/>
      <c r="R157" s="5"/>
      <c r="S157" s="5"/>
      <c r="T157" s="5"/>
      <c r="U157"/>
      <c r="V157"/>
    </row>
    <row r="158" spans="1:22" ht="12.75">
      <c r="A158" s="7">
        <v>40827</v>
      </c>
      <c r="B158" s="5" t="s">
        <v>536</v>
      </c>
      <c r="C158" s="5" t="s">
        <v>537</v>
      </c>
      <c r="D158" s="5" t="s">
        <v>536</v>
      </c>
      <c r="E158" s="5">
        <v>543.18</v>
      </c>
      <c r="F158" s="6">
        <v>2853400</v>
      </c>
      <c r="G158" s="5">
        <v>543.18</v>
      </c>
      <c r="H158" s="1"/>
      <c r="I158" s="1">
        <f t="shared" si="1"/>
        <v>535.3092</v>
      </c>
      <c r="J158" s="1"/>
      <c r="K158"/>
      <c r="L158"/>
      <c r="M158"/>
      <c r="N158"/>
      <c r="O158"/>
      <c r="P158"/>
      <c r="Q158"/>
      <c r="R158" s="5"/>
      <c r="S158" s="5"/>
      <c r="T158" s="5"/>
      <c r="U158"/>
      <c r="V158"/>
    </row>
    <row r="159" spans="1:22" ht="12.75">
      <c r="A159" s="7">
        <v>40828</v>
      </c>
      <c r="B159" s="5" t="s">
        <v>533</v>
      </c>
      <c r="C159" s="5" t="s">
        <v>534</v>
      </c>
      <c r="D159" s="5" t="s">
        <v>535</v>
      </c>
      <c r="E159" s="5">
        <v>548.5</v>
      </c>
      <c r="F159" s="6">
        <v>3177800</v>
      </c>
      <c r="G159" s="5">
        <v>548.5</v>
      </c>
      <c r="H159" s="1"/>
      <c r="I159" s="1">
        <f t="shared" si="1"/>
        <v>534.4312000000001</v>
      </c>
      <c r="J159" s="1"/>
      <c r="K159"/>
      <c r="L159"/>
      <c r="M159"/>
      <c r="N159"/>
      <c r="O159"/>
      <c r="P159"/>
      <c r="Q159"/>
      <c r="R159" s="5"/>
      <c r="S159" s="5"/>
      <c r="T159" s="5"/>
      <c r="U159"/>
      <c r="V159"/>
    </row>
    <row r="160" spans="1:22" ht="12.75">
      <c r="A160" s="7">
        <v>40829</v>
      </c>
      <c r="B160" s="5" t="s">
        <v>530</v>
      </c>
      <c r="C160" s="5" t="s">
        <v>531</v>
      </c>
      <c r="D160" s="5" t="s">
        <v>532</v>
      </c>
      <c r="E160" s="5">
        <v>558.99</v>
      </c>
      <c r="F160" s="6">
        <v>5687600</v>
      </c>
      <c r="G160" s="5">
        <v>558.99</v>
      </c>
      <c r="H160" s="1"/>
      <c r="I160" s="1">
        <f t="shared" si="1"/>
        <v>533.5876000000001</v>
      </c>
      <c r="J160" s="1"/>
      <c r="K160"/>
      <c r="L160"/>
      <c r="M160"/>
      <c r="N160"/>
      <c r="O160"/>
      <c r="P160"/>
      <c r="Q160"/>
      <c r="R160" s="5"/>
      <c r="S160" s="5"/>
      <c r="T160" s="5"/>
      <c r="U160"/>
      <c r="V160"/>
    </row>
    <row r="161" spans="1:22" ht="12.75">
      <c r="A161" s="7">
        <v>40830</v>
      </c>
      <c r="B161" s="5" t="s">
        <v>527</v>
      </c>
      <c r="C161" s="5" t="s">
        <v>528</v>
      </c>
      <c r="D161" s="5" t="s">
        <v>529</v>
      </c>
      <c r="E161" s="5">
        <v>591.68</v>
      </c>
      <c r="F161" s="6">
        <v>8529900</v>
      </c>
      <c r="G161" s="5">
        <v>591.68</v>
      </c>
      <c r="H161" s="1"/>
      <c r="I161" s="1">
        <f t="shared" si="1"/>
        <v>533.8708000000001</v>
      </c>
      <c r="J161" s="1"/>
      <c r="K161"/>
      <c r="L161"/>
      <c r="M161"/>
      <c r="N161"/>
      <c r="O161"/>
      <c r="P161"/>
      <c r="Q161"/>
      <c r="R161" s="5"/>
      <c r="S161" s="5"/>
      <c r="T161" s="5"/>
      <c r="U161"/>
      <c r="V161"/>
    </row>
    <row r="162" spans="1:22" ht="12.75">
      <c r="A162" s="7">
        <v>40833</v>
      </c>
      <c r="B162" s="5" t="s">
        <v>490</v>
      </c>
      <c r="C162" s="5" t="s">
        <v>526</v>
      </c>
      <c r="D162" s="5" t="s">
        <v>340</v>
      </c>
      <c r="E162" s="5">
        <v>582.41</v>
      </c>
      <c r="F162" s="6">
        <v>4008200</v>
      </c>
      <c r="G162" s="5">
        <v>582.41</v>
      </c>
      <c r="H162" s="1"/>
      <c r="I162" s="1">
        <f t="shared" si="1"/>
        <v>533.9382</v>
      </c>
      <c r="J162" s="1"/>
      <c r="K162"/>
      <c r="L162"/>
      <c r="M162"/>
      <c r="N162"/>
      <c r="O162"/>
      <c r="P162"/>
      <c r="Q162"/>
      <c r="R162" s="5"/>
      <c r="S162" s="5"/>
      <c r="T162" s="5"/>
      <c r="U162"/>
      <c r="V162"/>
    </row>
    <row r="163" spans="1:22" ht="12.75">
      <c r="A163" s="7">
        <v>40834</v>
      </c>
      <c r="B163" s="5" t="s">
        <v>523</v>
      </c>
      <c r="C163" s="5" t="s">
        <v>524</v>
      </c>
      <c r="D163" s="5" t="s">
        <v>525</v>
      </c>
      <c r="E163" s="5">
        <v>590.51</v>
      </c>
      <c r="F163" s="6">
        <v>3800800</v>
      </c>
      <c r="G163" s="5">
        <v>590.51</v>
      </c>
      <c r="H163" s="1"/>
      <c r="I163" s="1">
        <f t="shared" si="1"/>
        <v>534.828</v>
      </c>
      <c r="J163" s="1"/>
      <c r="K163"/>
      <c r="L163"/>
      <c r="M163"/>
      <c r="N163"/>
      <c r="O163"/>
      <c r="P163"/>
      <c r="Q163"/>
      <c r="R163" s="5"/>
      <c r="S163" s="5"/>
      <c r="T163" s="5"/>
      <c r="U163"/>
      <c r="V163"/>
    </row>
    <row r="164" spans="1:22" ht="12.75">
      <c r="A164" s="7">
        <v>40835</v>
      </c>
      <c r="B164" s="5" t="s">
        <v>520</v>
      </c>
      <c r="C164" s="5" t="s">
        <v>521</v>
      </c>
      <c r="D164" s="5" t="s">
        <v>522</v>
      </c>
      <c r="E164" s="5">
        <v>580.7</v>
      </c>
      <c r="F164" s="6">
        <v>2931500</v>
      </c>
      <c r="G164" s="5">
        <v>580.7</v>
      </c>
      <c r="H164" s="1"/>
      <c r="I164" s="1">
        <f t="shared" si="1"/>
        <v>534.9738000000001</v>
      </c>
      <c r="J164" s="1"/>
      <c r="K164"/>
      <c r="L164"/>
      <c r="M164"/>
      <c r="N164"/>
      <c r="O164"/>
      <c r="P164"/>
      <c r="Q164"/>
      <c r="R164" s="5"/>
      <c r="S164" s="5"/>
      <c r="T164" s="5"/>
      <c r="U164"/>
      <c r="V164"/>
    </row>
    <row r="165" spans="1:22" ht="12.75">
      <c r="A165" s="7">
        <v>40836</v>
      </c>
      <c r="B165" s="5" t="s">
        <v>517</v>
      </c>
      <c r="C165" s="5" t="s">
        <v>518</v>
      </c>
      <c r="D165" s="5" t="s">
        <v>519</v>
      </c>
      <c r="E165" s="5">
        <v>583.67</v>
      </c>
      <c r="F165" s="6">
        <v>3379000</v>
      </c>
      <c r="G165" s="5">
        <v>583.67</v>
      </c>
      <c r="H165" s="1"/>
      <c r="I165" s="1">
        <f t="shared" si="1"/>
        <v>535.667</v>
      </c>
      <c r="J165" s="1"/>
      <c r="K165"/>
      <c r="L165"/>
      <c r="M165"/>
      <c r="N165"/>
      <c r="O165"/>
      <c r="P165"/>
      <c r="Q165"/>
      <c r="R165" s="5"/>
      <c r="S165" s="5"/>
      <c r="T165" s="5"/>
      <c r="U165"/>
      <c r="V165"/>
    </row>
    <row r="166" spans="1:22" ht="12.75">
      <c r="A166" s="7">
        <v>40837</v>
      </c>
      <c r="B166" s="5" t="s">
        <v>514</v>
      </c>
      <c r="C166" s="5" t="s">
        <v>515</v>
      </c>
      <c r="D166" s="5" t="s">
        <v>516</v>
      </c>
      <c r="E166" s="5">
        <v>590.49</v>
      </c>
      <c r="F166" s="6">
        <v>3391000</v>
      </c>
      <c r="G166" s="5">
        <v>590.49</v>
      </c>
      <c r="H166" s="1"/>
      <c r="I166" s="1">
        <f t="shared" si="1"/>
        <v>536.2342000000001</v>
      </c>
      <c r="J166" s="1"/>
      <c r="K166"/>
      <c r="L166"/>
      <c r="M166"/>
      <c r="N166"/>
      <c r="O166"/>
      <c r="P166"/>
      <c r="Q166"/>
      <c r="R166" s="5"/>
      <c r="S166" s="5"/>
      <c r="T166" s="5"/>
      <c r="U166"/>
      <c r="V166"/>
    </row>
    <row r="167" spans="1:22" ht="12.75">
      <c r="A167" s="7">
        <v>40840</v>
      </c>
      <c r="B167" s="5" t="s">
        <v>511</v>
      </c>
      <c r="C167" s="5" t="s">
        <v>512</v>
      </c>
      <c r="D167" s="5" t="s">
        <v>513</v>
      </c>
      <c r="E167" s="5">
        <v>596.42</v>
      </c>
      <c r="F167" s="6">
        <v>3426900</v>
      </c>
      <c r="G167" s="5">
        <v>596.42</v>
      </c>
      <c r="H167" s="1"/>
      <c r="I167" s="1">
        <f t="shared" si="1"/>
        <v>536.8872</v>
      </c>
      <c r="J167" s="1"/>
      <c r="K167"/>
      <c r="L167"/>
      <c r="M167"/>
      <c r="N167"/>
      <c r="O167"/>
      <c r="P167"/>
      <c r="Q167"/>
      <c r="R167" s="5"/>
      <c r="S167" s="5"/>
      <c r="T167" s="5"/>
      <c r="U167"/>
      <c r="V167"/>
    </row>
    <row r="168" spans="1:22" ht="12.75">
      <c r="A168" s="7">
        <v>40841</v>
      </c>
      <c r="B168" s="5" t="s">
        <v>509</v>
      </c>
      <c r="C168" s="5" t="s">
        <v>130</v>
      </c>
      <c r="D168" s="5" t="s">
        <v>510</v>
      </c>
      <c r="E168" s="5">
        <v>583.16</v>
      </c>
      <c r="F168" s="6">
        <v>2540500</v>
      </c>
      <c r="G168" s="5">
        <v>583.16</v>
      </c>
      <c r="H168" s="1"/>
      <c r="I168" s="1">
        <f t="shared" si="1"/>
        <v>537.4058</v>
      </c>
      <c r="J168" s="1"/>
      <c r="K168"/>
      <c r="L168"/>
      <c r="M168"/>
      <c r="N168"/>
      <c r="O168"/>
      <c r="P168"/>
      <c r="Q168"/>
      <c r="R168" s="5"/>
      <c r="S168" s="5"/>
      <c r="T168" s="5"/>
      <c r="U168"/>
      <c r="V168"/>
    </row>
    <row r="169" spans="1:22" ht="12.75">
      <c r="A169" s="7">
        <v>40842</v>
      </c>
      <c r="B169" s="5" t="s">
        <v>506</v>
      </c>
      <c r="C169" s="5" t="s">
        <v>507</v>
      </c>
      <c r="D169" s="5" t="s">
        <v>508</v>
      </c>
      <c r="E169" s="5">
        <v>586.31</v>
      </c>
      <c r="F169" s="6">
        <v>2873100</v>
      </c>
      <c r="G169" s="5">
        <v>586.31</v>
      </c>
      <c r="H169" s="1"/>
      <c r="I169" s="1">
        <f t="shared" si="1"/>
        <v>538.3520000000001</v>
      </c>
      <c r="J169" s="1"/>
      <c r="K169"/>
      <c r="L169"/>
      <c r="M169"/>
      <c r="N169"/>
      <c r="O169"/>
      <c r="P169"/>
      <c r="Q169"/>
      <c r="R169" s="5"/>
      <c r="S169" s="5"/>
      <c r="T169" s="5"/>
      <c r="U169"/>
      <c r="V169"/>
    </row>
    <row r="170" spans="1:22" ht="12.75">
      <c r="A170" s="7">
        <v>40843</v>
      </c>
      <c r="B170" s="5" t="s">
        <v>503</v>
      </c>
      <c r="C170" s="5" t="s">
        <v>504</v>
      </c>
      <c r="D170" s="5" t="s">
        <v>505</v>
      </c>
      <c r="E170" s="5">
        <v>598.67</v>
      </c>
      <c r="F170" s="6">
        <v>3780300</v>
      </c>
      <c r="G170" s="5">
        <v>598.67</v>
      </c>
      <c r="H170" s="1"/>
      <c r="I170" s="1">
        <f t="shared" si="1"/>
        <v>539.6623999999999</v>
      </c>
      <c r="J170" s="1"/>
      <c r="K170"/>
      <c r="L170"/>
      <c r="M170"/>
      <c r="N170"/>
      <c r="O170"/>
      <c r="P170"/>
      <c r="Q170"/>
      <c r="R170" s="5"/>
      <c r="S170" s="5"/>
      <c r="T170" s="5"/>
      <c r="U170"/>
      <c r="V170"/>
    </row>
    <row r="171" spans="1:22" ht="12.75">
      <c r="A171" s="7">
        <v>40844</v>
      </c>
      <c r="B171" s="5" t="s">
        <v>500</v>
      </c>
      <c r="C171" s="5" t="s">
        <v>501</v>
      </c>
      <c r="D171" s="5" t="s">
        <v>502</v>
      </c>
      <c r="E171" s="5">
        <v>600.14</v>
      </c>
      <c r="F171" s="6">
        <v>2508000</v>
      </c>
      <c r="G171" s="5">
        <v>600.14</v>
      </c>
      <c r="H171" s="1"/>
      <c r="I171" s="1">
        <f t="shared" si="1"/>
        <v>541.5676</v>
      </c>
      <c r="J171" s="1"/>
      <c r="K171"/>
      <c r="L171"/>
      <c r="M171"/>
      <c r="N171"/>
      <c r="O171"/>
      <c r="P171"/>
      <c r="Q171"/>
      <c r="R171" s="5"/>
      <c r="S171" s="5"/>
      <c r="T171" s="5"/>
      <c r="U171"/>
      <c r="V171"/>
    </row>
    <row r="172" spans="1:22" ht="12.75">
      <c r="A172" s="7">
        <v>40847</v>
      </c>
      <c r="B172" s="5" t="s">
        <v>497</v>
      </c>
      <c r="C172" s="5" t="s">
        <v>498</v>
      </c>
      <c r="D172" s="5" t="s">
        <v>499</v>
      </c>
      <c r="E172" s="5">
        <v>592.64</v>
      </c>
      <c r="F172" s="6">
        <v>2557800</v>
      </c>
      <c r="G172" s="5">
        <v>592.64</v>
      </c>
      <c r="H172" s="1"/>
      <c r="I172" s="1">
        <f t="shared" si="1"/>
        <v>543.6019999999999</v>
      </c>
      <c r="J172" s="1"/>
      <c r="K172"/>
      <c r="L172"/>
      <c r="M172"/>
      <c r="N172"/>
      <c r="O172"/>
      <c r="P172"/>
      <c r="Q172"/>
      <c r="R172" s="5"/>
      <c r="S172" s="5"/>
      <c r="T172" s="5"/>
      <c r="U172"/>
      <c r="V172"/>
    </row>
    <row r="173" spans="1:22" ht="12.75">
      <c r="A173" s="7">
        <v>40848</v>
      </c>
      <c r="B173" s="5" t="s">
        <v>494</v>
      </c>
      <c r="C173" s="5" t="s">
        <v>495</v>
      </c>
      <c r="D173" s="5" t="s">
        <v>496</v>
      </c>
      <c r="E173" s="5">
        <v>578.65</v>
      </c>
      <c r="F173" s="6">
        <v>3125100</v>
      </c>
      <c r="G173" s="5">
        <v>578.65</v>
      </c>
      <c r="H173" s="1"/>
      <c r="I173" s="1">
        <f t="shared" si="1"/>
        <v>545.2115999999999</v>
      </c>
      <c r="J173" s="1"/>
      <c r="K173"/>
      <c r="L173"/>
      <c r="M173"/>
      <c r="N173"/>
      <c r="O173"/>
      <c r="P173"/>
      <c r="Q173"/>
      <c r="R173" s="5"/>
      <c r="S173" s="5"/>
      <c r="T173" s="5"/>
      <c r="U173"/>
      <c r="V173"/>
    </row>
    <row r="174" spans="1:22" ht="12.75">
      <c r="A174" s="7">
        <v>40849</v>
      </c>
      <c r="B174" s="5" t="s">
        <v>491</v>
      </c>
      <c r="C174" s="5" t="s">
        <v>492</v>
      </c>
      <c r="D174" s="5" t="s">
        <v>493</v>
      </c>
      <c r="E174" s="5">
        <v>584.82</v>
      </c>
      <c r="F174" s="6">
        <v>2120900</v>
      </c>
      <c r="G174" s="5">
        <v>584.82</v>
      </c>
      <c r="H174" s="1"/>
      <c r="I174" s="1">
        <f t="shared" si="1"/>
        <v>546.5315999999999</v>
      </c>
      <c r="J174" s="1"/>
      <c r="K174"/>
      <c r="L174"/>
      <c r="M174"/>
      <c r="N174"/>
      <c r="O174"/>
      <c r="P174"/>
      <c r="Q174"/>
      <c r="R174" s="5"/>
      <c r="S174" s="5"/>
      <c r="T174" s="5"/>
      <c r="U174"/>
      <c r="V174"/>
    </row>
    <row r="175" spans="1:22" ht="12.75">
      <c r="A175" s="7">
        <v>40850</v>
      </c>
      <c r="B175" s="5" t="s">
        <v>488</v>
      </c>
      <c r="C175" s="5" t="s">
        <v>489</v>
      </c>
      <c r="D175" s="5" t="s">
        <v>490</v>
      </c>
      <c r="E175" s="5">
        <v>597.5</v>
      </c>
      <c r="F175" s="6">
        <v>2669800</v>
      </c>
      <c r="G175" s="5">
        <v>597.5</v>
      </c>
      <c r="H175" s="1"/>
      <c r="I175" s="1">
        <f t="shared" si="1"/>
        <v>548.0158</v>
      </c>
      <c r="J175" s="1"/>
      <c r="K175"/>
      <c r="L175"/>
      <c r="M175"/>
      <c r="N175"/>
      <c r="O175"/>
      <c r="P175"/>
      <c r="Q175"/>
      <c r="R175" s="5"/>
      <c r="S175" s="5"/>
      <c r="T175" s="5"/>
      <c r="U175"/>
      <c r="V175"/>
    </row>
    <row r="176" spans="1:22" ht="12.75">
      <c r="A176" s="7">
        <v>40851</v>
      </c>
      <c r="B176" s="5" t="s">
        <v>484</v>
      </c>
      <c r="C176" s="5" t="s">
        <v>485</v>
      </c>
      <c r="D176" s="5" t="s">
        <v>486</v>
      </c>
      <c r="E176" s="5">
        <v>596.14</v>
      </c>
      <c r="F176" s="6">
        <v>2834800</v>
      </c>
      <c r="G176" s="5">
        <v>596.14</v>
      </c>
      <c r="H176" s="1"/>
      <c r="I176" s="1">
        <f t="shared" si="1"/>
        <v>549.5378</v>
      </c>
      <c r="J176" s="1"/>
      <c r="K176"/>
      <c r="L176"/>
      <c r="M176"/>
      <c r="N176"/>
      <c r="O176"/>
      <c r="P176"/>
      <c r="Q176"/>
      <c r="R176" s="5"/>
      <c r="S176" s="5"/>
      <c r="T176" s="5"/>
      <c r="U176"/>
      <c r="V176"/>
    </row>
    <row r="177" spans="1:22" ht="12.75">
      <c r="A177" s="7">
        <v>40854</v>
      </c>
      <c r="B177" s="5" t="s">
        <v>480</v>
      </c>
      <c r="C177" s="5" t="s">
        <v>481</v>
      </c>
      <c r="D177" s="5" t="s">
        <v>482</v>
      </c>
      <c r="E177" s="5">
        <v>608.33</v>
      </c>
      <c r="F177" s="6">
        <v>3357400</v>
      </c>
      <c r="G177" s="5">
        <v>608.33</v>
      </c>
      <c r="H177" s="1"/>
      <c r="I177" s="1">
        <f t="shared" si="1"/>
        <v>551.1672</v>
      </c>
      <c r="J177" s="1"/>
      <c r="K177"/>
      <c r="L177"/>
      <c r="M177"/>
      <c r="N177"/>
      <c r="O177"/>
      <c r="P177"/>
      <c r="Q177"/>
      <c r="R177" s="5"/>
      <c r="S177" s="5"/>
      <c r="T177" s="5"/>
      <c r="U177"/>
      <c r="V177"/>
    </row>
    <row r="178" spans="1:22" ht="12.75">
      <c r="A178" s="7">
        <v>40855</v>
      </c>
      <c r="B178" s="5" t="s">
        <v>307</v>
      </c>
      <c r="C178" s="5" t="s">
        <v>477</v>
      </c>
      <c r="D178" s="5" t="s">
        <v>478</v>
      </c>
      <c r="E178" s="5">
        <v>612.34</v>
      </c>
      <c r="F178" s="6">
        <v>3029400</v>
      </c>
      <c r="G178" s="5">
        <v>612.34</v>
      </c>
      <c r="H178" s="1"/>
      <c r="I178" s="1">
        <f t="shared" si="1"/>
        <v>552.6324000000001</v>
      </c>
      <c r="J178" s="1"/>
      <c r="K178"/>
      <c r="L178"/>
      <c r="M178"/>
      <c r="N178"/>
      <c r="O178"/>
      <c r="P178"/>
      <c r="Q178"/>
      <c r="R178" s="5"/>
      <c r="S178" s="5"/>
      <c r="T178" s="5"/>
      <c r="U178"/>
      <c r="V178"/>
    </row>
    <row r="179" spans="1:22" ht="12.75">
      <c r="A179" s="7">
        <v>40856</v>
      </c>
      <c r="B179" s="5" t="s">
        <v>475</v>
      </c>
      <c r="C179" s="5" t="s">
        <v>311</v>
      </c>
      <c r="D179" s="5" t="s">
        <v>476</v>
      </c>
      <c r="E179" s="5">
        <v>600.95</v>
      </c>
      <c r="F179" s="6">
        <v>3711000</v>
      </c>
      <c r="G179" s="5">
        <v>600.95</v>
      </c>
      <c r="H179" s="1"/>
      <c r="I179" s="1">
        <f t="shared" si="1"/>
        <v>553.8374</v>
      </c>
      <c r="J179" s="1"/>
      <c r="K179"/>
      <c r="L179"/>
      <c r="M179"/>
      <c r="N179"/>
      <c r="O179"/>
      <c r="P179"/>
      <c r="Q179"/>
      <c r="R179" s="5"/>
      <c r="S179" s="5"/>
      <c r="T179" s="5"/>
      <c r="U179"/>
      <c r="V179"/>
    </row>
    <row r="180" spans="1:22" ht="12.75">
      <c r="A180" s="7">
        <v>40857</v>
      </c>
      <c r="B180" s="5" t="s">
        <v>472</v>
      </c>
      <c r="C180" s="5" t="s">
        <v>473</v>
      </c>
      <c r="D180" s="5" t="s">
        <v>474</v>
      </c>
      <c r="E180" s="5">
        <v>595.08</v>
      </c>
      <c r="F180" s="6">
        <v>2868400</v>
      </c>
      <c r="G180" s="5">
        <v>595.08</v>
      </c>
      <c r="H180" s="1"/>
      <c r="I180" s="1">
        <f aca="true" t="shared" si="2" ref="I180:I243">SUM(G131:G180)/50</f>
        <v>554.9198</v>
      </c>
      <c r="J180" s="1"/>
      <c r="K180"/>
      <c r="L180"/>
      <c r="M180"/>
      <c r="N180"/>
      <c r="O180"/>
      <c r="P180"/>
      <c r="Q180"/>
      <c r="R180" s="5"/>
      <c r="S180" s="5"/>
      <c r="T180" s="5"/>
      <c r="U180"/>
      <c r="V180"/>
    </row>
    <row r="181" spans="1:22" ht="12.75">
      <c r="A181" s="7">
        <v>40858</v>
      </c>
      <c r="B181" s="5" t="s">
        <v>469</v>
      </c>
      <c r="C181" s="5" t="s">
        <v>470</v>
      </c>
      <c r="D181" s="5" t="s">
        <v>471</v>
      </c>
      <c r="E181" s="5">
        <v>608.35</v>
      </c>
      <c r="F181" s="6">
        <v>3977000</v>
      </c>
      <c r="G181" s="5">
        <v>608.35</v>
      </c>
      <c r="H181" s="1"/>
      <c r="I181" s="1">
        <f t="shared" si="2"/>
        <v>556.4368000000001</v>
      </c>
      <c r="J181" s="1"/>
      <c r="K181"/>
      <c r="L181"/>
      <c r="M181"/>
      <c r="N181"/>
      <c r="O181"/>
      <c r="P181"/>
      <c r="Q181"/>
      <c r="R181" s="5"/>
      <c r="S181" s="5"/>
      <c r="T181" s="5"/>
      <c r="U181"/>
      <c r="V181"/>
    </row>
    <row r="182" spans="1:22" ht="12.75">
      <c r="A182" s="7">
        <v>40861</v>
      </c>
      <c r="B182" s="5" t="s">
        <v>466</v>
      </c>
      <c r="C182" s="5" t="s">
        <v>465</v>
      </c>
      <c r="D182" s="5" t="s">
        <v>467</v>
      </c>
      <c r="E182" s="5">
        <v>613</v>
      </c>
      <c r="F182" s="6">
        <v>3188700</v>
      </c>
      <c r="G182" s="5">
        <v>613</v>
      </c>
      <c r="H182" s="1"/>
      <c r="I182" s="1">
        <f t="shared" si="2"/>
        <v>558.2</v>
      </c>
      <c r="J182" s="1"/>
      <c r="K182"/>
      <c r="L182"/>
      <c r="M182"/>
      <c r="N182"/>
      <c r="O182"/>
      <c r="P182"/>
      <c r="Q182"/>
      <c r="R182" s="5"/>
      <c r="S182" s="5"/>
      <c r="T182" s="5"/>
      <c r="U182"/>
      <c r="V182"/>
    </row>
    <row r="183" spans="1:22" ht="12.75">
      <c r="A183" s="7">
        <v>40862</v>
      </c>
      <c r="B183" s="5" t="s">
        <v>168</v>
      </c>
      <c r="C183" s="5" t="s">
        <v>465</v>
      </c>
      <c r="D183" s="5" t="s">
        <v>300</v>
      </c>
      <c r="E183" s="5">
        <v>616.56</v>
      </c>
      <c r="F183" s="6">
        <v>2676000</v>
      </c>
      <c r="G183" s="5">
        <v>616.56</v>
      </c>
      <c r="H183" s="1"/>
      <c r="I183" s="1">
        <f t="shared" si="2"/>
        <v>560.0876000000001</v>
      </c>
      <c r="J183" s="1"/>
      <c r="K183"/>
      <c r="L183"/>
      <c r="M183"/>
      <c r="N183"/>
      <c r="O183"/>
      <c r="P183"/>
      <c r="Q183"/>
      <c r="R183" s="5"/>
      <c r="S183" s="5"/>
      <c r="T183" s="5"/>
      <c r="U183"/>
      <c r="V183"/>
    </row>
    <row r="184" spans="1:22" ht="12.75">
      <c r="A184" s="7">
        <v>40863</v>
      </c>
      <c r="B184" s="5" t="s">
        <v>462</v>
      </c>
      <c r="C184" s="5" t="s">
        <v>463</v>
      </c>
      <c r="D184" s="5" t="s">
        <v>464</v>
      </c>
      <c r="E184" s="5">
        <v>611.47</v>
      </c>
      <c r="F184" s="6">
        <v>2608500</v>
      </c>
      <c r="G184" s="5">
        <v>611.47</v>
      </c>
      <c r="H184" s="1"/>
      <c r="I184" s="1">
        <f t="shared" si="2"/>
        <v>561.6364000000001</v>
      </c>
      <c r="J184" s="1"/>
      <c r="K184"/>
      <c r="L184"/>
      <c r="M184"/>
      <c r="N184"/>
      <c r="O184"/>
      <c r="P184"/>
      <c r="Q184"/>
      <c r="R184" s="5"/>
      <c r="S184" s="5"/>
      <c r="T184" s="5"/>
      <c r="U184"/>
      <c r="V184"/>
    </row>
    <row r="185" spans="1:22" ht="12.75">
      <c r="A185" s="7">
        <v>40864</v>
      </c>
      <c r="B185" s="5" t="s">
        <v>459</v>
      </c>
      <c r="C185" s="5" t="s">
        <v>460</v>
      </c>
      <c r="D185" s="5" t="s">
        <v>461</v>
      </c>
      <c r="E185" s="5">
        <v>600.87</v>
      </c>
      <c r="F185" s="6">
        <v>3493300</v>
      </c>
      <c r="G185" s="5">
        <v>600.87</v>
      </c>
      <c r="H185" s="1"/>
      <c r="I185" s="1">
        <f t="shared" si="2"/>
        <v>562.9546</v>
      </c>
      <c r="J185" s="1"/>
      <c r="K185"/>
      <c r="L185"/>
      <c r="M185"/>
      <c r="N185"/>
      <c r="O185"/>
      <c r="P185"/>
      <c r="Q185"/>
      <c r="R185" s="5"/>
      <c r="S185" s="5"/>
      <c r="T185" s="5"/>
      <c r="U185"/>
      <c r="V185"/>
    </row>
    <row r="186" spans="1:22" ht="12.75">
      <c r="A186" s="7">
        <v>40865</v>
      </c>
      <c r="B186" s="5" t="s">
        <v>456</v>
      </c>
      <c r="C186" s="5" t="s">
        <v>457</v>
      </c>
      <c r="D186" s="5" t="s">
        <v>458</v>
      </c>
      <c r="E186" s="5">
        <v>594.88</v>
      </c>
      <c r="F186" s="6">
        <v>3287700</v>
      </c>
      <c r="G186" s="5">
        <v>594.88</v>
      </c>
      <c r="H186" s="1"/>
      <c r="I186" s="1">
        <f t="shared" si="2"/>
        <v>564.3552000000001</v>
      </c>
      <c r="J186" s="1"/>
      <c r="K186"/>
      <c r="L186"/>
      <c r="M186"/>
      <c r="N186"/>
      <c r="O186"/>
      <c r="P186"/>
      <c r="Q186"/>
      <c r="R186" s="5"/>
      <c r="S186" s="5"/>
      <c r="T186" s="5"/>
      <c r="U186"/>
      <c r="V186"/>
    </row>
    <row r="187" spans="1:22" ht="12.75">
      <c r="A187" s="7">
        <v>40868</v>
      </c>
      <c r="B187" s="5" t="s">
        <v>453</v>
      </c>
      <c r="C187" s="5" t="s">
        <v>454</v>
      </c>
      <c r="D187" s="5" t="s">
        <v>455</v>
      </c>
      <c r="E187" s="5">
        <v>580.94</v>
      </c>
      <c r="F187" s="6">
        <v>3001300</v>
      </c>
      <c r="G187" s="5">
        <v>580.94</v>
      </c>
      <c r="H187" s="1"/>
      <c r="I187" s="1">
        <f t="shared" si="2"/>
        <v>565.3716000000002</v>
      </c>
      <c r="J187" s="1"/>
      <c r="K187"/>
      <c r="L187"/>
      <c r="M187"/>
      <c r="N187"/>
      <c r="O187"/>
      <c r="P187"/>
      <c r="Q187"/>
      <c r="R187" s="5"/>
      <c r="S187" s="5"/>
      <c r="T187" s="5"/>
      <c r="U187"/>
      <c r="V187"/>
    </row>
    <row r="188" spans="1:22" ht="12.75">
      <c r="A188" s="7">
        <v>40869</v>
      </c>
      <c r="B188" s="5" t="s">
        <v>34</v>
      </c>
      <c r="C188" s="5" t="s">
        <v>451</v>
      </c>
      <c r="D188" s="5" t="s">
        <v>452</v>
      </c>
      <c r="E188" s="5">
        <v>580</v>
      </c>
      <c r="F188" s="6">
        <v>2405300</v>
      </c>
      <c r="G188" s="5">
        <v>580</v>
      </c>
      <c r="H188" s="1"/>
      <c r="I188" s="1">
        <f t="shared" si="2"/>
        <v>566.3812000000001</v>
      </c>
      <c r="J188" s="1"/>
      <c r="K188"/>
      <c r="L188"/>
      <c r="M188"/>
      <c r="N188"/>
      <c r="O188"/>
      <c r="P188"/>
      <c r="Q188"/>
      <c r="R188" s="5"/>
      <c r="S188" s="5"/>
      <c r="T188" s="5"/>
      <c r="U188"/>
      <c r="V188"/>
    </row>
    <row r="189" spans="1:22" ht="12.75">
      <c r="A189" s="7">
        <v>40870</v>
      </c>
      <c r="B189" s="5" t="s">
        <v>448</v>
      </c>
      <c r="C189" s="5" t="s">
        <v>449</v>
      </c>
      <c r="D189" s="5" t="s">
        <v>450</v>
      </c>
      <c r="E189" s="5">
        <v>570.11</v>
      </c>
      <c r="F189" s="6">
        <v>2325800</v>
      </c>
      <c r="G189" s="5">
        <v>570.11</v>
      </c>
      <c r="H189" s="1"/>
      <c r="I189" s="1">
        <f t="shared" si="2"/>
        <v>567.1420000000002</v>
      </c>
      <c r="J189" s="1"/>
      <c r="K189"/>
      <c r="L189"/>
      <c r="M189"/>
      <c r="N189"/>
      <c r="O189"/>
      <c r="P189"/>
      <c r="Q189"/>
      <c r="R189" s="5"/>
      <c r="S189" s="5"/>
      <c r="T189" s="5"/>
      <c r="U189"/>
      <c r="V189"/>
    </row>
    <row r="190" spans="1:22" ht="12.75">
      <c r="A190" s="7">
        <v>40872</v>
      </c>
      <c r="B190" s="5" t="s">
        <v>444</v>
      </c>
      <c r="C190" s="5" t="s">
        <v>445</v>
      </c>
      <c r="D190" s="5" t="s">
        <v>446</v>
      </c>
      <c r="E190" s="5">
        <v>563</v>
      </c>
      <c r="F190" s="6">
        <v>1562400</v>
      </c>
      <c r="G190" s="5">
        <v>563</v>
      </c>
      <c r="H190" s="1"/>
      <c r="I190" s="1">
        <f t="shared" si="2"/>
        <v>567.5508000000001</v>
      </c>
      <c r="J190" s="1"/>
      <c r="K190"/>
      <c r="L190"/>
      <c r="M190"/>
      <c r="N190"/>
      <c r="O190"/>
      <c r="P190"/>
      <c r="Q190"/>
      <c r="R190" s="5"/>
      <c r="S190" s="5"/>
      <c r="T190" s="5"/>
      <c r="U190"/>
      <c r="V190"/>
    </row>
    <row r="191" spans="1:22" ht="12.75">
      <c r="A191" s="7">
        <v>40875</v>
      </c>
      <c r="B191" s="5" t="s">
        <v>441</v>
      </c>
      <c r="C191" s="5" t="s">
        <v>442</v>
      </c>
      <c r="D191" s="5" t="s">
        <v>443</v>
      </c>
      <c r="E191" s="5">
        <v>588.19</v>
      </c>
      <c r="F191" s="6">
        <v>2828900</v>
      </c>
      <c r="G191" s="5">
        <v>588.19</v>
      </c>
      <c r="H191" s="1"/>
      <c r="I191" s="1">
        <f t="shared" si="2"/>
        <v>568.3810000000001</v>
      </c>
      <c r="J191" s="1"/>
      <c r="K191"/>
      <c r="L191"/>
      <c r="M191"/>
      <c r="N191"/>
      <c r="O191"/>
      <c r="P191"/>
      <c r="Q191"/>
      <c r="R191" s="5"/>
      <c r="S191" s="5"/>
      <c r="T191" s="5"/>
      <c r="U191"/>
      <c r="V191"/>
    </row>
    <row r="192" spans="1:22" ht="12.75">
      <c r="A192" s="7">
        <v>40876</v>
      </c>
      <c r="B192" s="5" t="s">
        <v>438</v>
      </c>
      <c r="C192" s="5" t="s">
        <v>439</v>
      </c>
      <c r="D192" s="5" t="s">
        <v>440</v>
      </c>
      <c r="E192" s="5">
        <v>582.93</v>
      </c>
      <c r="F192" s="6">
        <v>1831800</v>
      </c>
      <c r="G192" s="5">
        <v>582.93</v>
      </c>
      <c r="H192" s="1"/>
      <c r="I192" s="1">
        <f t="shared" si="2"/>
        <v>569.1062000000001</v>
      </c>
      <c r="J192" s="1"/>
      <c r="K192"/>
      <c r="L192"/>
      <c r="M192"/>
      <c r="N192"/>
      <c r="O192"/>
      <c r="P192"/>
      <c r="Q192"/>
      <c r="R192" s="5"/>
      <c r="S192" s="5"/>
      <c r="T192" s="5"/>
      <c r="U192"/>
      <c r="V192"/>
    </row>
    <row r="193" spans="1:22" ht="12.75">
      <c r="A193" s="7">
        <v>40877</v>
      </c>
      <c r="B193" s="5" t="s">
        <v>435</v>
      </c>
      <c r="C193" s="5" t="s">
        <v>436</v>
      </c>
      <c r="D193" s="5" t="s">
        <v>437</v>
      </c>
      <c r="E193" s="5">
        <v>599.39</v>
      </c>
      <c r="F193" s="6">
        <v>3397000</v>
      </c>
      <c r="G193" s="5">
        <v>599.39</v>
      </c>
      <c r="H193" s="1"/>
      <c r="I193" s="1">
        <f t="shared" si="2"/>
        <v>570.1614</v>
      </c>
      <c r="J193" s="1"/>
      <c r="K193"/>
      <c r="L193"/>
      <c r="M193"/>
      <c r="N193"/>
      <c r="O193"/>
      <c r="P193"/>
      <c r="Q193"/>
      <c r="R193" s="5"/>
      <c r="S193" s="5"/>
      <c r="T193" s="5"/>
      <c r="U193"/>
      <c r="V193"/>
    </row>
    <row r="194" spans="1:22" ht="12.75">
      <c r="A194" s="7">
        <v>40878</v>
      </c>
      <c r="B194" s="5" t="s">
        <v>101</v>
      </c>
      <c r="C194" s="5" t="s">
        <v>434</v>
      </c>
      <c r="D194" s="5" t="s">
        <v>165</v>
      </c>
      <c r="E194" s="5">
        <v>613.77</v>
      </c>
      <c r="F194" s="6">
        <v>3620600</v>
      </c>
      <c r="G194" s="5">
        <v>613.77</v>
      </c>
      <c r="H194" s="1"/>
      <c r="I194" s="1">
        <f t="shared" si="2"/>
        <v>571.6528000000001</v>
      </c>
      <c r="J194" s="1"/>
      <c r="K194"/>
      <c r="L194"/>
      <c r="M194"/>
      <c r="N194"/>
      <c r="O194"/>
      <c r="P194"/>
      <c r="Q194"/>
      <c r="R194" s="5"/>
      <c r="S194" s="5"/>
      <c r="T194" s="5"/>
      <c r="U194"/>
      <c r="V194"/>
    </row>
    <row r="195" spans="1:22" ht="12.75">
      <c r="A195" s="7">
        <v>40879</v>
      </c>
      <c r="B195" s="5" t="s">
        <v>432</v>
      </c>
      <c r="C195" s="5" t="s">
        <v>261</v>
      </c>
      <c r="D195" s="5" t="s">
        <v>164</v>
      </c>
      <c r="E195" s="5">
        <v>620.36</v>
      </c>
      <c r="F195" s="6">
        <v>4085700</v>
      </c>
      <c r="G195" s="5">
        <v>620.36</v>
      </c>
      <c r="H195" s="1"/>
      <c r="I195" s="1">
        <f t="shared" si="2"/>
        <v>573.6468000000001</v>
      </c>
      <c r="J195" s="1"/>
      <c r="K195"/>
      <c r="L195"/>
      <c r="M195"/>
      <c r="N195"/>
      <c r="O195"/>
      <c r="P195"/>
      <c r="Q195"/>
      <c r="R195" s="5"/>
      <c r="S195" s="5"/>
      <c r="T195" s="5"/>
      <c r="U195"/>
      <c r="V195"/>
    </row>
    <row r="196" spans="1:22" ht="12.75">
      <c r="A196" s="7">
        <v>40882</v>
      </c>
      <c r="B196" s="5" t="s">
        <v>430</v>
      </c>
      <c r="C196" s="5" t="s">
        <v>431</v>
      </c>
      <c r="D196" s="5" t="s">
        <v>267</v>
      </c>
      <c r="E196" s="5">
        <v>625.65</v>
      </c>
      <c r="F196" s="6">
        <v>3197500</v>
      </c>
      <c r="G196" s="5">
        <v>625.65</v>
      </c>
      <c r="H196" s="1"/>
      <c r="I196" s="1">
        <f t="shared" si="2"/>
        <v>575.6496000000002</v>
      </c>
      <c r="J196" s="1"/>
      <c r="K196"/>
      <c r="L196"/>
      <c r="M196"/>
      <c r="N196"/>
      <c r="O196"/>
      <c r="P196"/>
      <c r="Q196"/>
      <c r="R196" s="5"/>
      <c r="S196" s="5"/>
      <c r="T196" s="5"/>
      <c r="U196"/>
      <c r="V196"/>
    </row>
    <row r="197" spans="1:22" ht="12.75">
      <c r="A197" s="7">
        <v>40883</v>
      </c>
      <c r="B197" s="5" t="s">
        <v>427</v>
      </c>
      <c r="C197" s="5" t="s">
        <v>428</v>
      </c>
      <c r="D197" s="5" t="s">
        <v>429</v>
      </c>
      <c r="E197" s="5">
        <v>623.77</v>
      </c>
      <c r="F197" s="6">
        <v>2326500</v>
      </c>
      <c r="G197" s="5">
        <v>623.77</v>
      </c>
      <c r="H197" s="1"/>
      <c r="I197" s="1">
        <f t="shared" si="2"/>
        <v>577.4872</v>
      </c>
      <c r="J197" s="1"/>
      <c r="K197"/>
      <c r="L197"/>
      <c r="M197"/>
      <c r="N197"/>
      <c r="O197"/>
      <c r="P197"/>
      <c r="Q197"/>
      <c r="R197" s="5"/>
      <c r="S197" s="5"/>
      <c r="T197" s="5"/>
      <c r="U197"/>
      <c r="V197"/>
    </row>
    <row r="198" spans="1:22" ht="12.75">
      <c r="A198" s="7">
        <v>40884</v>
      </c>
      <c r="B198" s="5" t="s">
        <v>424</v>
      </c>
      <c r="C198" s="5" t="s">
        <v>425</v>
      </c>
      <c r="D198" s="5" t="s">
        <v>426</v>
      </c>
      <c r="E198" s="5">
        <v>623.39</v>
      </c>
      <c r="F198" s="6">
        <v>2257300</v>
      </c>
      <c r="G198" s="5">
        <v>623.39</v>
      </c>
      <c r="H198" s="1"/>
      <c r="I198" s="1">
        <f t="shared" si="2"/>
        <v>579.1682</v>
      </c>
      <c r="J198" s="1"/>
      <c r="K198"/>
      <c r="L198"/>
      <c r="M198"/>
      <c r="N198"/>
      <c r="O198"/>
      <c r="P198"/>
      <c r="Q198"/>
      <c r="R198" s="5"/>
      <c r="S198" s="5"/>
      <c r="T198" s="5"/>
      <c r="U198"/>
      <c r="V198"/>
    </row>
    <row r="199" spans="1:22" ht="12.75">
      <c r="A199" s="7">
        <v>40885</v>
      </c>
      <c r="B199" s="5" t="s">
        <v>421</v>
      </c>
      <c r="C199" s="5" t="s">
        <v>422</v>
      </c>
      <c r="D199" s="5" t="s">
        <v>423</v>
      </c>
      <c r="E199" s="5">
        <v>616.05</v>
      </c>
      <c r="F199" s="6">
        <v>2413100</v>
      </c>
      <c r="G199" s="5">
        <v>616.05</v>
      </c>
      <c r="H199" s="1"/>
      <c r="I199" s="1">
        <f t="shared" si="2"/>
        <v>580.9123999999999</v>
      </c>
      <c r="J199" s="1"/>
      <c r="K199"/>
      <c r="L199"/>
      <c r="M199"/>
      <c r="N199"/>
      <c r="O199"/>
      <c r="P199"/>
      <c r="Q199"/>
      <c r="R199" s="5"/>
      <c r="S199" s="5"/>
      <c r="T199" s="5"/>
      <c r="U199"/>
      <c r="V199"/>
    </row>
    <row r="200" spans="1:22" ht="12.75">
      <c r="A200" s="7">
        <v>40886</v>
      </c>
      <c r="B200" s="5" t="s">
        <v>150</v>
      </c>
      <c r="C200" s="5" t="s">
        <v>419</v>
      </c>
      <c r="D200" s="5" t="s">
        <v>420</v>
      </c>
      <c r="E200" s="5">
        <v>627.42</v>
      </c>
      <c r="F200" s="6">
        <v>2766200</v>
      </c>
      <c r="G200" s="5">
        <v>627.42</v>
      </c>
      <c r="H200" s="1"/>
      <c r="I200" s="1">
        <f t="shared" si="2"/>
        <v>582.9108</v>
      </c>
      <c r="J200" s="1"/>
      <c r="K200"/>
      <c r="L200"/>
      <c r="M200"/>
      <c r="N200"/>
      <c r="O200"/>
      <c r="P200"/>
      <c r="Q200"/>
      <c r="R200" s="5"/>
      <c r="S200" s="5"/>
      <c r="T200" s="5"/>
      <c r="U200"/>
      <c r="V200"/>
    </row>
    <row r="201" spans="1:22" ht="12.75">
      <c r="A201" s="7">
        <v>40889</v>
      </c>
      <c r="B201" s="5" t="s">
        <v>416</v>
      </c>
      <c r="C201" s="5" t="s">
        <v>417</v>
      </c>
      <c r="D201" s="5" t="s">
        <v>418</v>
      </c>
      <c r="E201" s="5">
        <v>625.39</v>
      </c>
      <c r="F201" s="6">
        <v>2183900</v>
      </c>
      <c r="G201" s="5">
        <v>625.39</v>
      </c>
      <c r="H201" s="1"/>
      <c r="I201" s="1">
        <f t="shared" si="2"/>
        <v>585.1177999999999</v>
      </c>
      <c r="J201" s="1"/>
      <c r="K201"/>
      <c r="L201"/>
      <c r="M201"/>
      <c r="N201"/>
      <c r="O201"/>
      <c r="P201"/>
      <c r="Q201"/>
      <c r="R201" s="5"/>
      <c r="S201" s="5"/>
      <c r="T201" s="5"/>
      <c r="U201"/>
      <c r="V201"/>
    </row>
    <row r="202" spans="1:22" ht="12.75">
      <c r="A202" s="7">
        <v>40890</v>
      </c>
      <c r="B202" s="5" t="s">
        <v>412</v>
      </c>
      <c r="C202" s="5" t="s">
        <v>413</v>
      </c>
      <c r="D202" s="5" t="s">
        <v>414</v>
      </c>
      <c r="E202" s="5">
        <v>625.63</v>
      </c>
      <c r="F202" s="6">
        <v>4028200</v>
      </c>
      <c r="G202" s="5">
        <v>625.63</v>
      </c>
      <c r="H202" s="1"/>
      <c r="I202" s="1">
        <f t="shared" si="2"/>
        <v>587.7199999999999</v>
      </c>
      <c r="J202" s="1"/>
      <c r="K202"/>
      <c r="L202"/>
      <c r="M202"/>
      <c r="N202"/>
      <c r="O202"/>
      <c r="P202"/>
      <c r="Q202"/>
      <c r="R202" s="5"/>
      <c r="S202" s="5"/>
      <c r="T202" s="5"/>
      <c r="U202"/>
      <c r="V202"/>
    </row>
    <row r="203" spans="1:22" ht="12.75">
      <c r="A203" s="7">
        <v>40891</v>
      </c>
      <c r="B203" s="5" t="s">
        <v>410</v>
      </c>
      <c r="C203" s="5" t="s">
        <v>405</v>
      </c>
      <c r="D203" s="5" t="s">
        <v>411</v>
      </c>
      <c r="E203" s="5">
        <v>618.07</v>
      </c>
      <c r="F203" s="6">
        <v>3903700</v>
      </c>
      <c r="G203" s="5">
        <v>618.07</v>
      </c>
      <c r="H203" s="1"/>
      <c r="I203" s="1">
        <f t="shared" si="2"/>
        <v>590.0434</v>
      </c>
      <c r="J203" s="1"/>
      <c r="K203"/>
      <c r="L203"/>
      <c r="M203"/>
      <c r="N203"/>
      <c r="O203"/>
      <c r="P203"/>
      <c r="Q203"/>
      <c r="R203" s="5"/>
      <c r="S203" s="5"/>
      <c r="T203" s="5"/>
      <c r="U203"/>
      <c r="V203"/>
    </row>
    <row r="204" spans="1:22" ht="12.75">
      <c r="A204" s="7">
        <v>40892</v>
      </c>
      <c r="B204" s="5" t="s">
        <v>408</v>
      </c>
      <c r="C204" s="5" t="s">
        <v>261</v>
      </c>
      <c r="D204" s="5" t="s">
        <v>409</v>
      </c>
      <c r="E204" s="5">
        <v>619.54</v>
      </c>
      <c r="F204" s="6">
        <v>2408600</v>
      </c>
      <c r="G204" s="5">
        <v>619.54</v>
      </c>
      <c r="H204" s="1"/>
      <c r="I204" s="1">
        <f t="shared" si="2"/>
        <v>592.3402</v>
      </c>
      <c r="J204" s="1"/>
      <c r="K204"/>
      <c r="L204"/>
      <c r="M204"/>
      <c r="N204"/>
      <c r="O204"/>
      <c r="P204"/>
      <c r="Q204"/>
      <c r="R204" s="5"/>
      <c r="S204" s="5"/>
      <c r="T204" s="5"/>
      <c r="U204"/>
      <c r="V204"/>
    </row>
    <row r="205" spans="1:22" ht="12.75">
      <c r="A205" s="7">
        <v>40893</v>
      </c>
      <c r="B205" s="5" t="s">
        <v>405</v>
      </c>
      <c r="C205" s="5" t="s">
        <v>406</v>
      </c>
      <c r="D205" s="5" t="s">
        <v>407</v>
      </c>
      <c r="E205" s="5">
        <v>625.96</v>
      </c>
      <c r="F205" s="6">
        <v>4459300</v>
      </c>
      <c r="G205" s="5">
        <v>625.96</v>
      </c>
      <c r="H205" s="1"/>
      <c r="I205" s="1">
        <f t="shared" si="2"/>
        <v>594.5652</v>
      </c>
      <c r="J205" s="1"/>
      <c r="K205"/>
      <c r="L205"/>
      <c r="M205"/>
      <c r="N205"/>
      <c r="O205"/>
      <c r="P205"/>
      <c r="Q205"/>
      <c r="R205" s="5"/>
      <c r="S205" s="5"/>
      <c r="T205" s="5"/>
      <c r="U205"/>
      <c r="V205"/>
    </row>
    <row r="206" spans="1:22" ht="12.75">
      <c r="A206" s="7">
        <v>40896</v>
      </c>
      <c r="B206" s="5" t="s">
        <v>401</v>
      </c>
      <c r="C206" s="5" t="s">
        <v>402</v>
      </c>
      <c r="D206" s="5" t="s">
        <v>403</v>
      </c>
      <c r="E206" s="5">
        <v>621.83</v>
      </c>
      <c r="F206" s="6">
        <v>2143500</v>
      </c>
      <c r="G206" s="5">
        <v>621.83</v>
      </c>
      <c r="H206" s="1"/>
      <c r="I206" s="1">
        <f t="shared" si="2"/>
        <v>596.6994</v>
      </c>
      <c r="J206" s="1"/>
      <c r="K206"/>
      <c r="L206"/>
      <c r="M206"/>
      <c r="N206"/>
      <c r="O206"/>
      <c r="P206"/>
      <c r="Q206"/>
      <c r="R206" s="5"/>
      <c r="S206" s="5"/>
      <c r="T206" s="5"/>
      <c r="U206"/>
      <c r="V206"/>
    </row>
    <row r="207" spans="1:22" ht="12.75">
      <c r="A207" s="7">
        <v>40897</v>
      </c>
      <c r="B207" s="5" t="s">
        <v>398</v>
      </c>
      <c r="C207" s="5" t="s">
        <v>399</v>
      </c>
      <c r="D207" s="5" t="s">
        <v>400</v>
      </c>
      <c r="E207" s="5">
        <v>630.37</v>
      </c>
      <c r="F207" s="6">
        <v>2388200</v>
      </c>
      <c r="G207" s="5">
        <v>630.37</v>
      </c>
      <c r="H207" s="1"/>
      <c r="I207" s="1">
        <f t="shared" si="2"/>
        <v>598.5634</v>
      </c>
      <c r="J207" s="1"/>
      <c r="K207"/>
      <c r="L207"/>
      <c r="M207"/>
      <c r="N207"/>
      <c r="O207"/>
      <c r="P207"/>
      <c r="Q207"/>
      <c r="R207" s="5"/>
      <c r="S207" s="5"/>
      <c r="T207" s="5"/>
      <c r="U207"/>
      <c r="V207"/>
    </row>
    <row r="208" spans="1:22" ht="12.75">
      <c r="A208" s="7">
        <v>40898</v>
      </c>
      <c r="B208" s="5" t="s">
        <v>395</v>
      </c>
      <c r="C208" s="5" t="s">
        <v>396</v>
      </c>
      <c r="D208" s="5" t="s">
        <v>397</v>
      </c>
      <c r="E208" s="5">
        <v>625.82</v>
      </c>
      <c r="F208" s="6">
        <v>2497900</v>
      </c>
      <c r="G208" s="5">
        <v>625.82</v>
      </c>
      <c r="H208" s="1"/>
      <c r="I208" s="1">
        <f t="shared" si="2"/>
        <v>600.2162</v>
      </c>
      <c r="J208" s="1"/>
      <c r="K208"/>
      <c r="L208"/>
      <c r="M208"/>
      <c r="N208"/>
      <c r="O208"/>
      <c r="P208"/>
      <c r="Q208"/>
      <c r="R208" s="5"/>
      <c r="S208" s="5"/>
      <c r="T208" s="5"/>
      <c r="U208"/>
      <c r="V208"/>
    </row>
    <row r="209" spans="1:22" ht="12.75">
      <c r="A209" s="7">
        <v>40899</v>
      </c>
      <c r="B209" s="5" t="s">
        <v>392</v>
      </c>
      <c r="C209" s="5" t="s">
        <v>393</v>
      </c>
      <c r="D209" s="5" t="s">
        <v>394</v>
      </c>
      <c r="E209" s="5">
        <v>629.7</v>
      </c>
      <c r="F209" s="6">
        <v>1822300</v>
      </c>
      <c r="G209" s="5">
        <v>629.7</v>
      </c>
      <c r="H209" s="1"/>
      <c r="I209" s="1">
        <f t="shared" si="2"/>
        <v>601.8402</v>
      </c>
      <c r="J209" s="1"/>
      <c r="K209"/>
      <c r="L209"/>
      <c r="M209"/>
      <c r="N209"/>
      <c r="O209"/>
      <c r="P209"/>
      <c r="Q209"/>
      <c r="R209" s="5"/>
      <c r="S209" s="5"/>
      <c r="T209" s="5"/>
      <c r="U209"/>
      <c r="V209"/>
    </row>
    <row r="210" spans="1:22" ht="12.75">
      <c r="A210" s="7">
        <v>40900</v>
      </c>
      <c r="B210" s="5" t="s">
        <v>389</v>
      </c>
      <c r="C210" s="5" t="s">
        <v>390</v>
      </c>
      <c r="D210" s="5" t="s">
        <v>391</v>
      </c>
      <c r="E210" s="5">
        <v>633.14</v>
      </c>
      <c r="F210" s="6">
        <v>1453700</v>
      </c>
      <c r="G210" s="5">
        <v>633.14</v>
      </c>
      <c r="H210" s="1"/>
      <c r="I210" s="1">
        <f t="shared" si="2"/>
        <v>603.3232</v>
      </c>
      <c r="J210" s="1"/>
      <c r="K210"/>
      <c r="L210"/>
      <c r="M210"/>
      <c r="N210"/>
      <c r="O210"/>
      <c r="P210"/>
      <c r="Q210"/>
      <c r="R210" s="5"/>
      <c r="S210" s="5"/>
      <c r="T210" s="5"/>
      <c r="U210"/>
      <c r="V210"/>
    </row>
    <row r="211" spans="1:22" ht="12.75">
      <c r="A211" s="7">
        <v>40904</v>
      </c>
      <c r="B211" s="5" t="s">
        <v>387</v>
      </c>
      <c r="C211" s="5" t="s">
        <v>388</v>
      </c>
      <c r="D211" s="5" t="s">
        <v>389</v>
      </c>
      <c r="E211" s="5">
        <v>640.25</v>
      </c>
      <c r="F211" s="6">
        <v>1606400</v>
      </c>
      <c r="G211" s="5">
        <v>640.25</v>
      </c>
      <c r="H211" s="1"/>
      <c r="I211" s="1">
        <f t="shared" si="2"/>
        <v>604.2946</v>
      </c>
      <c r="J211" s="1"/>
      <c r="K211"/>
      <c r="L211"/>
      <c r="M211"/>
      <c r="N211"/>
      <c r="O211"/>
      <c r="P211"/>
      <c r="Q211"/>
      <c r="R211" s="5"/>
      <c r="S211" s="5"/>
      <c r="T211" s="5"/>
      <c r="U211"/>
      <c r="V211"/>
    </row>
    <row r="212" spans="1:22" ht="12.75">
      <c r="A212" s="7">
        <v>40905</v>
      </c>
      <c r="B212" s="5" t="s">
        <v>385</v>
      </c>
      <c r="C212" s="5" t="s">
        <v>215</v>
      </c>
      <c r="D212" s="5" t="s">
        <v>386</v>
      </c>
      <c r="E212" s="5">
        <v>639.7</v>
      </c>
      <c r="F212" s="6">
        <v>2127200</v>
      </c>
      <c r="G212" s="5">
        <v>639.7</v>
      </c>
      <c r="H212" s="1"/>
      <c r="I212" s="1">
        <f t="shared" si="2"/>
        <v>605.4404</v>
      </c>
      <c r="J212" s="1"/>
      <c r="K212"/>
      <c r="L212"/>
      <c r="M212"/>
      <c r="N212"/>
      <c r="O212"/>
      <c r="P212"/>
      <c r="Q212"/>
      <c r="R212" s="5"/>
      <c r="S212" s="5"/>
      <c r="T212" s="5"/>
      <c r="U212"/>
      <c r="V212"/>
    </row>
    <row r="213" spans="1:22" ht="12.75">
      <c r="A213" s="7">
        <v>40906</v>
      </c>
      <c r="B213" s="5" t="s">
        <v>382</v>
      </c>
      <c r="C213" s="5" t="s">
        <v>383</v>
      </c>
      <c r="D213" s="5" t="s">
        <v>384</v>
      </c>
      <c r="E213" s="5">
        <v>642.4</v>
      </c>
      <c r="F213" s="6">
        <v>1575400</v>
      </c>
      <c r="G213" s="5">
        <v>642.4</v>
      </c>
      <c r="H213" s="1"/>
      <c r="I213" s="1">
        <f t="shared" si="2"/>
        <v>606.4782</v>
      </c>
      <c r="J213" s="1"/>
      <c r="K213"/>
      <c r="L213"/>
      <c r="M213"/>
      <c r="N213"/>
      <c r="O213"/>
      <c r="P213"/>
      <c r="Q213"/>
      <c r="R213" s="5"/>
      <c r="S213" s="5"/>
      <c r="T213" s="5"/>
      <c r="U213"/>
      <c r="V213"/>
    </row>
    <row r="214" spans="1:22" ht="12.75">
      <c r="A214" s="7">
        <v>40907</v>
      </c>
      <c r="B214" s="5" t="s">
        <v>380</v>
      </c>
      <c r="C214" s="5" t="s">
        <v>381</v>
      </c>
      <c r="D214" s="5" t="s">
        <v>380</v>
      </c>
      <c r="E214" s="5">
        <v>645.9</v>
      </c>
      <c r="F214" s="6">
        <v>1782300</v>
      </c>
      <c r="G214" s="5">
        <v>645.9</v>
      </c>
      <c r="H214" s="1"/>
      <c r="I214" s="1">
        <f t="shared" si="2"/>
        <v>607.7822000000001</v>
      </c>
      <c r="J214" s="1"/>
      <c r="K214"/>
      <c r="L214"/>
      <c r="M214"/>
      <c r="N214"/>
      <c r="O214"/>
      <c r="P214"/>
      <c r="Q214"/>
      <c r="R214" s="5"/>
      <c r="S214" s="5"/>
      <c r="T214" s="5"/>
      <c r="U214"/>
      <c r="V214"/>
    </row>
    <row r="215" spans="1:22" ht="12.75">
      <c r="A215" s="7">
        <v>40911</v>
      </c>
      <c r="B215" s="5" t="s">
        <v>377</v>
      </c>
      <c r="C215" s="5" t="s">
        <v>378</v>
      </c>
      <c r="D215" s="5" t="s">
        <v>379</v>
      </c>
      <c r="E215" s="5">
        <v>665.41</v>
      </c>
      <c r="F215" s="6">
        <v>3676500</v>
      </c>
      <c r="G215" s="5">
        <v>665.41</v>
      </c>
      <c r="H215" s="1"/>
      <c r="I215" s="1">
        <f t="shared" si="2"/>
        <v>609.4170000000001</v>
      </c>
      <c r="J215" s="1"/>
      <c r="K215"/>
      <c r="L215"/>
      <c r="M215"/>
      <c r="N215"/>
      <c r="O215"/>
      <c r="P215"/>
      <c r="Q215"/>
      <c r="R215" s="5"/>
      <c r="S215" s="5"/>
      <c r="T215" s="5"/>
      <c r="U215"/>
      <c r="V215"/>
    </row>
    <row r="216" spans="1:22" ht="12.75">
      <c r="A216" s="7">
        <v>40912</v>
      </c>
      <c r="B216" s="5" t="s">
        <v>374</v>
      </c>
      <c r="C216" s="5" t="s">
        <v>375</v>
      </c>
      <c r="D216" s="5" t="s">
        <v>376</v>
      </c>
      <c r="E216" s="5">
        <v>668.28</v>
      </c>
      <c r="F216" s="6">
        <v>2864000</v>
      </c>
      <c r="G216" s="5">
        <v>668.28</v>
      </c>
      <c r="H216" s="1"/>
      <c r="I216" s="1">
        <f t="shared" si="2"/>
        <v>610.9728</v>
      </c>
      <c r="J216" s="1"/>
      <c r="K216"/>
      <c r="L216"/>
      <c r="M216"/>
      <c r="N216"/>
      <c r="O216"/>
      <c r="P216"/>
      <c r="Q216"/>
      <c r="R216" s="5"/>
      <c r="S216" s="5"/>
      <c r="T216" s="5"/>
      <c r="U216"/>
      <c r="V216"/>
    </row>
    <row r="217" spans="1:22" ht="12.75">
      <c r="A217" s="7">
        <v>40913</v>
      </c>
      <c r="B217" s="5" t="s">
        <v>371</v>
      </c>
      <c r="C217" s="5" t="s">
        <v>372</v>
      </c>
      <c r="D217" s="5" t="s">
        <v>373</v>
      </c>
      <c r="E217" s="5">
        <v>659.01</v>
      </c>
      <c r="F217" s="6">
        <v>3282900</v>
      </c>
      <c r="G217" s="5">
        <v>659.01</v>
      </c>
      <c r="H217" s="1"/>
      <c r="I217" s="1">
        <f t="shared" si="2"/>
        <v>612.2246</v>
      </c>
      <c r="J217" s="1"/>
      <c r="K217"/>
      <c r="L217"/>
      <c r="M217"/>
      <c r="N217"/>
      <c r="O217"/>
      <c r="P217"/>
      <c r="Q217"/>
      <c r="R217" s="5"/>
      <c r="S217" s="5"/>
      <c r="T217" s="5"/>
      <c r="U217"/>
      <c r="V217"/>
    </row>
    <row r="218" spans="1:22" ht="12.75">
      <c r="A218" s="7">
        <v>40914</v>
      </c>
      <c r="B218" s="5" t="s">
        <v>368</v>
      </c>
      <c r="C218" s="5" t="s">
        <v>369</v>
      </c>
      <c r="D218" s="5" t="s">
        <v>370</v>
      </c>
      <c r="E218" s="5">
        <v>650.02</v>
      </c>
      <c r="F218" s="6">
        <v>2692900</v>
      </c>
      <c r="G218" s="5">
        <v>650.02</v>
      </c>
      <c r="H218" s="1"/>
      <c r="I218" s="1">
        <f t="shared" si="2"/>
        <v>613.5618</v>
      </c>
      <c r="J218" s="1"/>
      <c r="K218"/>
      <c r="L218"/>
      <c r="M218"/>
      <c r="N218"/>
      <c r="O218"/>
      <c r="P218"/>
      <c r="Q218"/>
      <c r="R218" s="5"/>
      <c r="S218" s="5"/>
      <c r="T218" s="5"/>
      <c r="U218"/>
      <c r="V218"/>
    </row>
    <row r="219" spans="1:22" ht="12.75">
      <c r="A219" s="7">
        <v>40917</v>
      </c>
      <c r="B219" s="5" t="s">
        <v>366</v>
      </c>
      <c r="C219" s="5" t="s">
        <v>367</v>
      </c>
      <c r="D219" s="5" t="s">
        <v>107</v>
      </c>
      <c r="E219" s="5">
        <v>622.46</v>
      </c>
      <c r="F219" s="6">
        <v>5822600</v>
      </c>
      <c r="G219" s="5">
        <v>622.46</v>
      </c>
      <c r="H219" s="1"/>
      <c r="I219" s="1">
        <f t="shared" si="2"/>
        <v>614.2847999999999</v>
      </c>
      <c r="J219" s="1"/>
      <c r="K219"/>
      <c r="L219"/>
      <c r="M219"/>
      <c r="N219"/>
      <c r="O219"/>
      <c r="P219"/>
      <c r="Q219"/>
      <c r="R219" s="5"/>
      <c r="S219" s="5"/>
      <c r="T219" s="5"/>
      <c r="U219"/>
      <c r="V219"/>
    </row>
    <row r="220" spans="1:22" ht="12.75">
      <c r="A220" s="7">
        <v>40918</v>
      </c>
      <c r="B220" s="5" t="s">
        <v>363</v>
      </c>
      <c r="C220" s="5" t="s">
        <v>364</v>
      </c>
      <c r="D220" s="5" t="s">
        <v>365</v>
      </c>
      <c r="E220" s="5">
        <v>623.14</v>
      </c>
      <c r="F220" s="6">
        <v>4395600</v>
      </c>
      <c r="G220" s="5">
        <v>623.14</v>
      </c>
      <c r="H220" s="1"/>
      <c r="I220" s="1">
        <f t="shared" si="2"/>
        <v>614.7742</v>
      </c>
      <c r="J220" s="1"/>
      <c r="K220"/>
      <c r="L220"/>
      <c r="M220"/>
      <c r="N220"/>
      <c r="O220"/>
      <c r="P220"/>
      <c r="Q220"/>
      <c r="R220" s="5"/>
      <c r="S220" s="5"/>
      <c r="T220" s="5"/>
      <c r="U220"/>
      <c r="V220"/>
    </row>
    <row r="221" spans="1:22" ht="12.75">
      <c r="A221" s="7">
        <v>40919</v>
      </c>
      <c r="B221" s="5" t="s">
        <v>237</v>
      </c>
      <c r="C221" s="5" t="s">
        <v>361</v>
      </c>
      <c r="D221" s="5" t="s">
        <v>362</v>
      </c>
      <c r="E221" s="5">
        <v>625.96</v>
      </c>
      <c r="F221" s="6">
        <v>2400000</v>
      </c>
      <c r="G221" s="5">
        <v>625.96</v>
      </c>
      <c r="H221" s="1"/>
      <c r="I221" s="1">
        <f t="shared" si="2"/>
        <v>615.2905999999999</v>
      </c>
      <c r="J221" s="1"/>
      <c r="K221"/>
      <c r="L221"/>
      <c r="M221"/>
      <c r="N221"/>
      <c r="O221"/>
      <c r="P221"/>
      <c r="Q221"/>
      <c r="R221" s="5"/>
      <c r="S221" s="5"/>
      <c r="T221" s="5"/>
      <c r="U221"/>
      <c r="V221"/>
    </row>
    <row r="222" spans="1:22" ht="12.75">
      <c r="A222" s="7">
        <v>40920</v>
      </c>
      <c r="B222" s="5" t="s">
        <v>357</v>
      </c>
      <c r="C222" s="5" t="s">
        <v>358</v>
      </c>
      <c r="D222" s="5" t="s">
        <v>359</v>
      </c>
      <c r="E222" s="5">
        <v>629.64</v>
      </c>
      <c r="F222" s="6">
        <v>1875200</v>
      </c>
      <c r="G222" s="5">
        <v>629.64</v>
      </c>
      <c r="H222" s="1"/>
      <c r="I222" s="1">
        <f t="shared" si="2"/>
        <v>616.0305999999999</v>
      </c>
      <c r="J222" s="1"/>
      <c r="K222"/>
      <c r="L222"/>
      <c r="M222"/>
      <c r="N222"/>
      <c r="O222"/>
      <c r="P222"/>
      <c r="Q222"/>
      <c r="R222" s="5"/>
      <c r="S222" s="5"/>
      <c r="T222" s="5"/>
      <c r="U222"/>
      <c r="V222"/>
    </row>
    <row r="223" spans="1:22" ht="12.75">
      <c r="A223" s="7">
        <v>40921</v>
      </c>
      <c r="B223" s="5" t="s">
        <v>354</v>
      </c>
      <c r="C223" s="5" t="s">
        <v>355</v>
      </c>
      <c r="D223" s="5" t="s">
        <v>356</v>
      </c>
      <c r="E223" s="5">
        <v>624.99</v>
      </c>
      <c r="F223" s="6">
        <v>2307300</v>
      </c>
      <c r="G223" s="5">
        <v>624.99</v>
      </c>
      <c r="H223" s="1"/>
      <c r="I223" s="1">
        <f t="shared" si="2"/>
        <v>616.9574</v>
      </c>
      <c r="J223" s="1"/>
      <c r="K223"/>
      <c r="L223"/>
      <c r="M223"/>
      <c r="N223"/>
      <c r="O223"/>
      <c r="P223"/>
      <c r="Q223"/>
      <c r="R223" s="5"/>
      <c r="S223" s="5"/>
      <c r="T223" s="5"/>
      <c r="U223"/>
      <c r="V223"/>
    </row>
    <row r="224" spans="1:22" ht="12.75">
      <c r="A224" s="7">
        <v>40925</v>
      </c>
      <c r="B224" s="5" t="s">
        <v>352</v>
      </c>
      <c r="C224" s="5" t="s">
        <v>352</v>
      </c>
      <c r="D224" s="5" t="s">
        <v>353</v>
      </c>
      <c r="E224" s="5">
        <v>628.58</v>
      </c>
      <c r="F224" s="6">
        <v>1909300</v>
      </c>
      <c r="G224" s="5">
        <v>628.58</v>
      </c>
      <c r="H224" s="1"/>
      <c r="I224" s="1">
        <f t="shared" si="2"/>
        <v>617.8326000000001</v>
      </c>
      <c r="J224" s="1"/>
      <c r="K224"/>
      <c r="L224"/>
      <c r="M224"/>
      <c r="N224"/>
      <c r="O224"/>
      <c r="P224"/>
      <c r="Q224"/>
      <c r="R224" s="5"/>
      <c r="S224" s="5"/>
      <c r="T224" s="5"/>
      <c r="U224"/>
      <c r="V224"/>
    </row>
    <row r="225" spans="1:22" ht="12.75">
      <c r="A225" s="7">
        <v>40926</v>
      </c>
      <c r="B225" s="5" t="s">
        <v>349</v>
      </c>
      <c r="C225" s="5" t="s">
        <v>350</v>
      </c>
      <c r="D225" s="5" t="s">
        <v>351</v>
      </c>
      <c r="E225" s="5">
        <v>632.91</v>
      </c>
      <c r="F225" s="6">
        <v>2761700</v>
      </c>
      <c r="G225" s="5">
        <v>632.91</v>
      </c>
      <c r="H225" s="1"/>
      <c r="I225" s="1">
        <f t="shared" si="2"/>
        <v>618.5408</v>
      </c>
      <c r="J225" s="1"/>
      <c r="K225"/>
      <c r="L225"/>
      <c r="M225"/>
      <c r="N225"/>
      <c r="O225"/>
      <c r="P225"/>
      <c r="Q225"/>
      <c r="R225" s="5"/>
      <c r="S225" s="5"/>
      <c r="T225" s="5"/>
      <c r="U225"/>
      <c r="V225"/>
    </row>
    <row r="226" spans="1:22" ht="12.75">
      <c r="A226" s="7">
        <v>40927</v>
      </c>
      <c r="B226" s="5" t="s">
        <v>347</v>
      </c>
      <c r="C226" s="5" t="s">
        <v>347</v>
      </c>
      <c r="D226" s="5" t="s">
        <v>348</v>
      </c>
      <c r="E226" s="5">
        <v>639.57</v>
      </c>
      <c r="F226" s="6">
        <v>6305300</v>
      </c>
      <c r="G226" s="5">
        <v>639.57</v>
      </c>
      <c r="H226" s="1"/>
      <c r="I226" s="1">
        <f t="shared" si="2"/>
        <v>619.4094</v>
      </c>
      <c r="J226" s="1"/>
      <c r="K226"/>
      <c r="L226"/>
      <c r="M226"/>
      <c r="N226"/>
      <c r="O226"/>
      <c r="P226"/>
      <c r="Q226"/>
      <c r="R226" s="5"/>
      <c r="S226" s="5"/>
      <c r="T226" s="5"/>
      <c r="U226"/>
      <c r="V226"/>
    </row>
    <row r="227" spans="1:22" ht="12.75">
      <c r="A227" s="7">
        <v>40928</v>
      </c>
      <c r="B227" s="5" t="s">
        <v>344</v>
      </c>
      <c r="C227" s="5" t="s">
        <v>345</v>
      </c>
      <c r="D227" s="5" t="s">
        <v>346</v>
      </c>
      <c r="E227" s="5">
        <v>585.99</v>
      </c>
      <c r="F227" s="6">
        <v>10576300</v>
      </c>
      <c r="G227" s="5">
        <v>585.99</v>
      </c>
      <c r="H227" s="1"/>
      <c r="I227" s="1">
        <f t="shared" si="2"/>
        <v>618.9626000000001</v>
      </c>
      <c r="J227" s="1"/>
      <c r="K227"/>
      <c r="L227"/>
      <c r="M227"/>
      <c r="N227"/>
      <c r="O227"/>
      <c r="P227"/>
      <c r="Q227"/>
      <c r="R227" s="5"/>
      <c r="S227" s="5"/>
      <c r="T227" s="5"/>
      <c r="U227"/>
      <c r="V227"/>
    </row>
    <row r="228" spans="1:22" ht="12.75">
      <c r="A228" s="7">
        <v>40931</v>
      </c>
      <c r="B228" s="5" t="s">
        <v>341</v>
      </c>
      <c r="C228" s="5" t="s">
        <v>342</v>
      </c>
      <c r="D228" s="5" t="s">
        <v>343</v>
      </c>
      <c r="E228" s="5">
        <v>585.52</v>
      </c>
      <c r="F228" s="6">
        <v>3412900</v>
      </c>
      <c r="G228" s="5">
        <v>585.52</v>
      </c>
      <c r="H228" s="1"/>
      <c r="I228" s="1">
        <f t="shared" si="2"/>
        <v>618.4262</v>
      </c>
      <c r="J228" s="1"/>
      <c r="K228"/>
      <c r="L228"/>
      <c r="M228"/>
      <c r="N228"/>
      <c r="O228"/>
      <c r="P228"/>
      <c r="Q228"/>
      <c r="R228" s="5"/>
      <c r="S228" s="5"/>
      <c r="T228" s="5"/>
      <c r="U228"/>
      <c r="V228"/>
    </row>
    <row r="229" spans="1:22" ht="12.75">
      <c r="A229" s="7">
        <v>40932</v>
      </c>
      <c r="B229" s="5" t="s">
        <v>338</v>
      </c>
      <c r="C229" s="5" t="s">
        <v>339</v>
      </c>
      <c r="D229" s="5" t="s">
        <v>340</v>
      </c>
      <c r="E229" s="5">
        <v>580.93</v>
      </c>
      <c r="F229" s="6">
        <v>3055800</v>
      </c>
      <c r="G229" s="5">
        <v>580.93</v>
      </c>
      <c r="H229" s="1"/>
      <c r="I229" s="1">
        <f t="shared" si="2"/>
        <v>618.0258</v>
      </c>
      <c r="J229" s="1"/>
      <c r="K229"/>
      <c r="L229"/>
      <c r="M229"/>
      <c r="N229"/>
      <c r="O229"/>
      <c r="P229"/>
      <c r="Q229"/>
      <c r="R229" s="5"/>
      <c r="S229" s="5"/>
      <c r="T229" s="5"/>
      <c r="U229"/>
      <c r="V229"/>
    </row>
    <row r="230" spans="1:22" ht="12.75">
      <c r="A230" s="7">
        <v>40933</v>
      </c>
      <c r="B230" s="5" t="s">
        <v>36</v>
      </c>
      <c r="C230" s="5" t="s">
        <v>336</v>
      </c>
      <c r="D230" s="5" t="s">
        <v>337</v>
      </c>
      <c r="E230" s="5">
        <v>569.49</v>
      </c>
      <c r="F230" s="6">
        <v>4987700</v>
      </c>
      <c r="G230" s="5">
        <v>569.49</v>
      </c>
      <c r="H230" s="1"/>
      <c r="I230" s="1">
        <f t="shared" si="2"/>
        <v>617.514</v>
      </c>
      <c r="J230" s="1"/>
      <c r="K230"/>
      <c r="L230"/>
      <c r="M230"/>
      <c r="N230"/>
      <c r="O230"/>
      <c r="P230"/>
      <c r="Q230"/>
      <c r="R230" s="5"/>
      <c r="S230" s="5"/>
      <c r="T230" s="5"/>
      <c r="U230"/>
      <c r="V230"/>
    </row>
    <row r="231" spans="1:22" ht="12.75">
      <c r="A231" s="7">
        <v>40934</v>
      </c>
      <c r="B231" s="5" t="s">
        <v>333</v>
      </c>
      <c r="C231" s="5" t="s">
        <v>334</v>
      </c>
      <c r="D231" s="5" t="s">
        <v>335</v>
      </c>
      <c r="E231" s="5">
        <v>568.1</v>
      </c>
      <c r="F231" s="6">
        <v>3226200</v>
      </c>
      <c r="G231" s="5">
        <v>568.1</v>
      </c>
      <c r="H231" s="1"/>
      <c r="I231" s="1">
        <f t="shared" si="2"/>
        <v>616.7090000000001</v>
      </c>
      <c r="J231" s="1"/>
      <c r="K231"/>
      <c r="L231"/>
      <c r="M231"/>
      <c r="N231"/>
      <c r="O231"/>
      <c r="P231"/>
      <c r="Q231"/>
      <c r="R231" s="5"/>
      <c r="S231" s="5"/>
      <c r="T231" s="5"/>
      <c r="U231"/>
      <c r="V231"/>
    </row>
    <row r="232" spans="1:22" ht="12.75">
      <c r="A232" s="7">
        <v>40935</v>
      </c>
      <c r="B232" s="5" t="s">
        <v>330</v>
      </c>
      <c r="C232" s="5" t="s">
        <v>331</v>
      </c>
      <c r="D232" s="5" t="s">
        <v>332</v>
      </c>
      <c r="E232" s="5">
        <v>579.98</v>
      </c>
      <c r="F232" s="6">
        <v>3617500</v>
      </c>
      <c r="G232" s="5">
        <v>579.98</v>
      </c>
      <c r="H232" s="1"/>
      <c r="I232" s="1">
        <f t="shared" si="2"/>
        <v>616.0486</v>
      </c>
      <c r="J232" s="1"/>
      <c r="K232"/>
      <c r="L232"/>
      <c r="M232"/>
      <c r="N232"/>
      <c r="O232"/>
      <c r="P232"/>
      <c r="Q232"/>
      <c r="R232" s="5"/>
      <c r="S232" s="5"/>
      <c r="T232" s="5"/>
      <c r="U232"/>
      <c r="V232"/>
    </row>
    <row r="233" spans="1:22" ht="12.75">
      <c r="A233" s="7">
        <v>40938</v>
      </c>
      <c r="B233" s="5" t="s">
        <v>328</v>
      </c>
      <c r="C233" s="5" t="s">
        <v>34</v>
      </c>
      <c r="D233" s="5" t="s">
        <v>329</v>
      </c>
      <c r="E233" s="5">
        <v>577.69</v>
      </c>
      <c r="F233" s="6">
        <v>2330500</v>
      </c>
      <c r="G233" s="5">
        <v>577.69</v>
      </c>
      <c r="H233" s="1"/>
      <c r="I233" s="1">
        <f t="shared" si="2"/>
        <v>615.2711999999999</v>
      </c>
      <c r="J233" s="1"/>
      <c r="K233"/>
      <c r="L233"/>
      <c r="M233"/>
      <c r="N233"/>
      <c r="O233"/>
      <c r="P233"/>
      <c r="Q233"/>
      <c r="R233" s="5"/>
      <c r="S233" s="5"/>
      <c r="T233" s="5"/>
      <c r="U233"/>
      <c r="V233"/>
    </row>
    <row r="234" spans="1:22" ht="12.75">
      <c r="A234" s="7">
        <v>40939</v>
      </c>
      <c r="B234" s="5" t="s">
        <v>325</v>
      </c>
      <c r="C234" s="5" t="s">
        <v>326</v>
      </c>
      <c r="D234" s="5" t="s">
        <v>327</v>
      </c>
      <c r="E234" s="5">
        <v>580.11</v>
      </c>
      <c r="F234" s="6">
        <v>2142400</v>
      </c>
      <c r="G234" s="5">
        <v>580.11</v>
      </c>
      <c r="H234" s="1"/>
      <c r="I234" s="1">
        <f t="shared" si="2"/>
        <v>614.6439999999999</v>
      </c>
      <c r="J234" s="1"/>
      <c r="K234"/>
      <c r="L234"/>
      <c r="M234"/>
      <c r="N234"/>
      <c r="O234"/>
      <c r="P234"/>
      <c r="Q234"/>
      <c r="R234" s="5"/>
      <c r="S234" s="5"/>
      <c r="T234" s="5"/>
      <c r="U234"/>
      <c r="V234"/>
    </row>
    <row r="235" spans="1:22" ht="12.75">
      <c r="A235" s="7">
        <v>40940</v>
      </c>
      <c r="B235" s="5" t="s">
        <v>322</v>
      </c>
      <c r="C235" s="5" t="s">
        <v>323</v>
      </c>
      <c r="D235" s="5" t="s">
        <v>324</v>
      </c>
      <c r="E235" s="5">
        <v>580.83</v>
      </c>
      <c r="F235" s="6">
        <v>2320700</v>
      </c>
      <c r="G235" s="5">
        <v>580.83</v>
      </c>
      <c r="H235" s="1"/>
      <c r="I235" s="1">
        <f t="shared" si="2"/>
        <v>614.2432000000001</v>
      </c>
      <c r="J235" s="1"/>
      <c r="K235"/>
      <c r="L235"/>
      <c r="M235"/>
      <c r="N235"/>
      <c r="O235"/>
      <c r="P235"/>
      <c r="Q235"/>
      <c r="R235" s="5"/>
      <c r="S235" s="5"/>
      <c r="T235" s="5"/>
      <c r="U235"/>
      <c r="V235"/>
    </row>
    <row r="236" spans="1:22" ht="12.75">
      <c r="A236" s="7">
        <v>40941</v>
      </c>
      <c r="B236" s="5" t="s">
        <v>319</v>
      </c>
      <c r="C236" s="5" t="s">
        <v>320</v>
      </c>
      <c r="D236" s="5" t="s">
        <v>321</v>
      </c>
      <c r="E236" s="5">
        <v>585.11</v>
      </c>
      <c r="F236" s="6">
        <v>2414700</v>
      </c>
      <c r="G236" s="5">
        <v>585.11</v>
      </c>
      <c r="H236" s="1"/>
      <c r="I236" s="1">
        <f t="shared" si="2"/>
        <v>614.0478</v>
      </c>
      <c r="J236" s="1"/>
      <c r="K236"/>
      <c r="L236"/>
      <c r="M236"/>
      <c r="N236"/>
      <c r="O236"/>
      <c r="P236"/>
      <c r="Q236"/>
      <c r="R236" s="5"/>
      <c r="S236" s="5"/>
      <c r="T236" s="5"/>
      <c r="U236"/>
      <c r="V236"/>
    </row>
    <row r="237" spans="1:22" ht="12.75">
      <c r="A237" s="7">
        <v>40942</v>
      </c>
      <c r="B237" s="5" t="s">
        <v>316</v>
      </c>
      <c r="C237" s="5" t="s">
        <v>317</v>
      </c>
      <c r="D237" s="5" t="s">
        <v>318</v>
      </c>
      <c r="E237" s="5">
        <v>596.33</v>
      </c>
      <c r="F237" s="6">
        <v>3168500</v>
      </c>
      <c r="G237" s="5">
        <v>596.33</v>
      </c>
      <c r="H237" s="1"/>
      <c r="I237" s="1">
        <f t="shared" si="2"/>
        <v>614.3556</v>
      </c>
      <c r="J237" s="1"/>
      <c r="K237"/>
      <c r="L237"/>
      <c r="M237"/>
      <c r="N237"/>
      <c r="O237"/>
      <c r="P237"/>
      <c r="Q237"/>
      <c r="R237" s="5"/>
      <c r="S237" s="5"/>
      <c r="T237" s="5"/>
      <c r="U237"/>
      <c r="V237"/>
    </row>
    <row r="238" spans="1:22" ht="12.75">
      <c r="A238" s="7">
        <v>40945</v>
      </c>
      <c r="B238" s="5" t="s">
        <v>313</v>
      </c>
      <c r="C238" s="5" t="s">
        <v>314</v>
      </c>
      <c r="D238" s="5" t="s">
        <v>315</v>
      </c>
      <c r="E238" s="5">
        <v>609.09</v>
      </c>
      <c r="F238" s="6">
        <v>3679600</v>
      </c>
      <c r="G238" s="5">
        <v>609.09</v>
      </c>
      <c r="H238" s="1"/>
      <c r="I238" s="1">
        <f t="shared" si="2"/>
        <v>614.9374</v>
      </c>
      <c r="J238" s="1"/>
      <c r="K238"/>
      <c r="L238"/>
      <c r="M238"/>
      <c r="N238"/>
      <c r="O238"/>
      <c r="P238"/>
      <c r="Q238"/>
      <c r="R238" s="5"/>
      <c r="S238" s="5"/>
      <c r="T238" s="5"/>
      <c r="U238"/>
      <c r="V238"/>
    </row>
    <row r="239" spans="1:22" ht="12.75">
      <c r="A239" s="7">
        <v>40946</v>
      </c>
      <c r="B239" s="5" t="s">
        <v>310</v>
      </c>
      <c r="C239" s="5" t="s">
        <v>311</v>
      </c>
      <c r="D239" s="5" t="s">
        <v>312</v>
      </c>
      <c r="E239" s="5">
        <v>606.77</v>
      </c>
      <c r="F239" s="6">
        <v>2092100</v>
      </c>
      <c r="G239" s="5">
        <v>606.77</v>
      </c>
      <c r="H239" s="1"/>
      <c r="I239" s="1">
        <f t="shared" si="2"/>
        <v>615.6706</v>
      </c>
      <c r="J239" s="1"/>
      <c r="K239"/>
      <c r="L239"/>
      <c r="M239"/>
      <c r="N239"/>
      <c r="O239"/>
      <c r="P239"/>
      <c r="Q239"/>
      <c r="R239" s="5"/>
      <c r="S239" s="5"/>
      <c r="T239" s="5"/>
      <c r="U239"/>
      <c r="V239"/>
    </row>
    <row r="240" spans="1:22" ht="12.75">
      <c r="A240" s="7">
        <v>40947</v>
      </c>
      <c r="B240" s="5" t="s">
        <v>308</v>
      </c>
      <c r="C240" s="5" t="s">
        <v>152</v>
      </c>
      <c r="D240" s="5" t="s">
        <v>309</v>
      </c>
      <c r="E240" s="5">
        <v>609.85</v>
      </c>
      <c r="F240" s="6">
        <v>1836400</v>
      </c>
      <c r="G240" s="5">
        <v>609.85</v>
      </c>
      <c r="H240" s="1"/>
      <c r="I240" s="1">
        <f t="shared" si="2"/>
        <v>616.6076</v>
      </c>
      <c r="J240" s="1"/>
      <c r="K240"/>
      <c r="L240"/>
      <c r="M240"/>
      <c r="N240"/>
      <c r="O240"/>
      <c r="P240"/>
      <c r="Q240"/>
      <c r="R240" s="5"/>
      <c r="S240" s="5"/>
      <c r="T240" s="5"/>
      <c r="U240"/>
      <c r="V240"/>
    </row>
    <row r="241" spans="1:22" ht="12.75">
      <c r="A241" s="7">
        <v>40948</v>
      </c>
      <c r="B241" s="5" t="s">
        <v>305</v>
      </c>
      <c r="C241" s="5" t="s">
        <v>306</v>
      </c>
      <c r="D241" s="5" t="s">
        <v>307</v>
      </c>
      <c r="E241" s="5">
        <v>611.46</v>
      </c>
      <c r="F241" s="6">
        <v>2264700</v>
      </c>
      <c r="G241" s="5">
        <v>611.46</v>
      </c>
      <c r="H241" s="1"/>
      <c r="I241" s="1">
        <f t="shared" si="2"/>
        <v>617.0730000000001</v>
      </c>
      <c r="J241" s="1"/>
      <c r="K241"/>
      <c r="L241"/>
      <c r="M241"/>
      <c r="N241"/>
      <c r="O241"/>
      <c r="P241"/>
      <c r="Q241"/>
      <c r="R241" s="5"/>
      <c r="S241" s="5"/>
      <c r="T241" s="5"/>
      <c r="U241"/>
      <c r="V241"/>
    </row>
    <row r="242" spans="1:22" ht="12.75">
      <c r="A242" s="7">
        <v>40949</v>
      </c>
      <c r="B242" s="5" t="s">
        <v>303</v>
      </c>
      <c r="C242" s="5" t="s">
        <v>304</v>
      </c>
      <c r="D242" s="5" t="s">
        <v>117</v>
      </c>
      <c r="E242" s="5">
        <v>605.91</v>
      </c>
      <c r="F242" s="6">
        <v>2325200</v>
      </c>
      <c r="G242" s="5">
        <v>605.91</v>
      </c>
      <c r="H242" s="1"/>
      <c r="I242" s="1">
        <f t="shared" si="2"/>
        <v>617.5326000000001</v>
      </c>
      <c r="J242" s="1"/>
      <c r="K242"/>
      <c r="L242"/>
      <c r="M242"/>
      <c r="N242"/>
      <c r="O242"/>
      <c r="P242"/>
      <c r="Q242"/>
      <c r="R242" s="5"/>
      <c r="S242" s="5"/>
      <c r="T242" s="5"/>
      <c r="U242"/>
      <c r="V242"/>
    </row>
    <row r="243" spans="1:22" ht="12.75">
      <c r="A243" s="7">
        <v>40952</v>
      </c>
      <c r="B243" s="5" t="s">
        <v>300</v>
      </c>
      <c r="C243" s="5" t="s">
        <v>301</v>
      </c>
      <c r="D243" s="5" t="s">
        <v>302</v>
      </c>
      <c r="E243" s="5">
        <v>612.2</v>
      </c>
      <c r="F243" s="6">
        <v>1816300</v>
      </c>
      <c r="G243" s="5">
        <v>612.2</v>
      </c>
      <c r="H243" s="1"/>
      <c r="I243" s="1">
        <f t="shared" si="2"/>
        <v>617.7888000000002</v>
      </c>
      <c r="J243" s="1"/>
      <c r="K243"/>
      <c r="L243"/>
      <c r="M243"/>
      <c r="N243"/>
      <c r="O243"/>
      <c r="P243"/>
      <c r="Q243"/>
      <c r="R243" s="5"/>
      <c r="S243" s="5"/>
      <c r="T243" s="5"/>
      <c r="U243"/>
      <c r="V243"/>
    </row>
    <row r="244" spans="1:22" ht="12.75">
      <c r="A244" s="7">
        <v>40953</v>
      </c>
      <c r="B244" s="5" t="s">
        <v>297</v>
      </c>
      <c r="C244" s="5" t="s">
        <v>298</v>
      </c>
      <c r="D244" s="5" t="s">
        <v>299</v>
      </c>
      <c r="E244" s="5">
        <v>609.76</v>
      </c>
      <c r="F244" s="6">
        <v>1803700</v>
      </c>
      <c r="G244" s="5">
        <v>609.76</v>
      </c>
      <c r="H244" s="1"/>
      <c r="I244" s="1">
        <f aca="true" t="shared" si="3" ref="I244:I307">SUM(G195:G244)/50</f>
        <v>617.7086</v>
      </c>
      <c r="J244" s="1"/>
      <c r="K244"/>
      <c r="L244"/>
      <c r="M244"/>
      <c r="N244"/>
      <c r="O244"/>
      <c r="P244"/>
      <c r="Q244"/>
      <c r="R244" s="5"/>
      <c r="S244" s="5"/>
      <c r="T244" s="5"/>
      <c r="U244"/>
      <c r="V244"/>
    </row>
    <row r="245" spans="1:22" ht="12.75">
      <c r="A245" s="7">
        <v>40954</v>
      </c>
      <c r="B245" s="5" t="s">
        <v>295</v>
      </c>
      <c r="C245" s="5" t="s">
        <v>295</v>
      </c>
      <c r="D245" s="5" t="s">
        <v>296</v>
      </c>
      <c r="E245" s="5">
        <v>605.56</v>
      </c>
      <c r="F245" s="6">
        <v>2425900</v>
      </c>
      <c r="G245" s="5">
        <v>605.56</v>
      </c>
      <c r="H245" s="1"/>
      <c r="I245" s="1">
        <f t="shared" si="3"/>
        <v>617.4126000000001</v>
      </c>
      <c r="J245" s="1"/>
      <c r="K245"/>
      <c r="L245"/>
      <c r="M245"/>
      <c r="N245"/>
      <c r="O245"/>
      <c r="P245"/>
      <c r="Q245"/>
      <c r="R245" s="5"/>
      <c r="S245" s="5"/>
      <c r="T245" s="5"/>
      <c r="U245"/>
      <c r="V245"/>
    </row>
    <row r="246" spans="1:22" ht="12.75">
      <c r="A246" s="7">
        <v>40955</v>
      </c>
      <c r="B246" s="5" t="s">
        <v>292</v>
      </c>
      <c r="C246" s="5" t="s">
        <v>255</v>
      </c>
      <c r="D246" s="5" t="s">
        <v>293</v>
      </c>
      <c r="E246" s="5">
        <v>606.52</v>
      </c>
      <c r="F246" s="6">
        <v>2530900</v>
      </c>
      <c r="G246" s="5">
        <v>606.52</v>
      </c>
      <c r="H246" s="1"/>
      <c r="I246" s="1">
        <f t="shared" si="3"/>
        <v>617.0300000000001</v>
      </c>
      <c r="J246" s="1"/>
      <c r="K246"/>
      <c r="L246"/>
      <c r="M246"/>
      <c r="N246"/>
      <c r="O246"/>
      <c r="P246"/>
      <c r="Q246"/>
      <c r="R246" s="5"/>
      <c r="S246" s="5"/>
      <c r="T246" s="5"/>
      <c r="U246"/>
      <c r="V246"/>
    </row>
    <row r="247" spans="1:22" ht="12.75">
      <c r="A247" s="7">
        <v>40956</v>
      </c>
      <c r="B247" s="5" t="s">
        <v>289</v>
      </c>
      <c r="C247" s="5" t="s">
        <v>290</v>
      </c>
      <c r="D247" s="5" t="s">
        <v>291</v>
      </c>
      <c r="E247" s="5">
        <v>604.64</v>
      </c>
      <c r="F247" s="6">
        <v>2449100</v>
      </c>
      <c r="G247" s="5">
        <v>604.64</v>
      </c>
      <c r="H247" s="1"/>
      <c r="I247" s="1">
        <f t="shared" si="3"/>
        <v>616.6474000000002</v>
      </c>
      <c r="J247" s="1"/>
      <c r="K247"/>
      <c r="L247"/>
      <c r="M247"/>
      <c r="N247"/>
      <c r="O247"/>
      <c r="P247"/>
      <c r="Q247"/>
      <c r="R247" s="5"/>
      <c r="S247" s="5"/>
      <c r="T247" s="5"/>
      <c r="U247"/>
      <c r="V247"/>
    </row>
    <row r="248" spans="1:22" ht="12.75">
      <c r="A248" s="7">
        <v>40960</v>
      </c>
      <c r="B248" s="5" t="s">
        <v>287</v>
      </c>
      <c r="C248" s="5" t="s">
        <v>288</v>
      </c>
      <c r="D248" s="5" t="s">
        <v>153</v>
      </c>
      <c r="E248" s="5">
        <v>614</v>
      </c>
      <c r="F248" s="6">
        <v>2480800</v>
      </c>
      <c r="G248" s="5">
        <v>614</v>
      </c>
      <c r="H248" s="1"/>
      <c r="I248" s="1">
        <f t="shared" si="3"/>
        <v>616.4596</v>
      </c>
      <c r="J248" s="1"/>
      <c r="K248"/>
      <c r="L248"/>
      <c r="M248"/>
      <c r="N248"/>
      <c r="O248"/>
      <c r="P248"/>
      <c r="Q248"/>
      <c r="R248" s="5"/>
      <c r="S248" s="5"/>
      <c r="T248" s="5"/>
      <c r="U248"/>
      <c r="V248"/>
    </row>
    <row r="249" spans="1:22" ht="12.75">
      <c r="A249" s="7">
        <v>40961</v>
      </c>
      <c r="B249" s="5" t="s">
        <v>284</v>
      </c>
      <c r="C249" s="5" t="s">
        <v>285</v>
      </c>
      <c r="D249" s="5" t="s">
        <v>286</v>
      </c>
      <c r="E249" s="5">
        <v>607.94</v>
      </c>
      <c r="F249" s="6">
        <v>1967000</v>
      </c>
      <c r="G249" s="5">
        <v>607.94</v>
      </c>
      <c r="H249" s="1"/>
      <c r="I249" s="1">
        <f t="shared" si="3"/>
        <v>616.2973999999999</v>
      </c>
      <c r="J249" s="1"/>
      <c r="K249"/>
      <c r="L249"/>
      <c r="M249"/>
      <c r="N249"/>
      <c r="O249"/>
      <c r="P249"/>
      <c r="Q249"/>
      <c r="R249" s="5"/>
      <c r="S249" s="5"/>
      <c r="T249" s="5"/>
      <c r="U249"/>
      <c r="V249"/>
    </row>
    <row r="250" spans="1:22" ht="12.75">
      <c r="A250" s="7">
        <v>40962</v>
      </c>
      <c r="B250" s="5" t="s">
        <v>244</v>
      </c>
      <c r="C250" s="5" t="s">
        <v>282</v>
      </c>
      <c r="D250" s="5" t="s">
        <v>283</v>
      </c>
      <c r="E250" s="5">
        <v>606.11</v>
      </c>
      <c r="F250" s="6">
        <v>2055000</v>
      </c>
      <c r="G250" s="5">
        <v>606.11</v>
      </c>
      <c r="H250" s="1"/>
      <c r="I250" s="1">
        <f t="shared" si="3"/>
        <v>615.8712</v>
      </c>
      <c r="J250" s="1"/>
      <c r="K250"/>
      <c r="L250"/>
      <c r="M250"/>
      <c r="N250"/>
      <c r="O250"/>
      <c r="P250"/>
      <c r="Q250"/>
      <c r="R250" s="5"/>
      <c r="S250" s="5"/>
      <c r="T250" s="5"/>
      <c r="U250"/>
      <c r="V250"/>
    </row>
    <row r="251" spans="1:22" ht="12.75">
      <c r="A251" s="7">
        <v>40963</v>
      </c>
      <c r="B251" s="5" t="s">
        <v>279</v>
      </c>
      <c r="C251" s="5" t="s">
        <v>280</v>
      </c>
      <c r="D251" s="5" t="s">
        <v>281</v>
      </c>
      <c r="E251" s="5">
        <v>609.9</v>
      </c>
      <c r="F251" s="6">
        <v>1935600</v>
      </c>
      <c r="G251" s="5">
        <v>609.9</v>
      </c>
      <c r="H251" s="1"/>
      <c r="I251" s="1">
        <f t="shared" si="3"/>
        <v>615.5614</v>
      </c>
      <c r="J251" s="1"/>
      <c r="K251"/>
      <c r="L251"/>
      <c r="M251"/>
      <c r="N251"/>
      <c r="O251"/>
      <c r="P251"/>
      <c r="Q251"/>
      <c r="R251" s="5"/>
      <c r="S251" s="5"/>
      <c r="T251" s="5"/>
      <c r="U251"/>
      <c r="V251"/>
    </row>
    <row r="252" spans="1:22" ht="12.75">
      <c r="A252" s="7">
        <v>40966</v>
      </c>
      <c r="B252" s="5" t="s">
        <v>276</v>
      </c>
      <c r="C252" s="5" t="s">
        <v>277</v>
      </c>
      <c r="D252" s="5" t="s">
        <v>278</v>
      </c>
      <c r="E252" s="5">
        <v>609.31</v>
      </c>
      <c r="F252" s="6">
        <v>1813900</v>
      </c>
      <c r="G252" s="5">
        <v>609.31</v>
      </c>
      <c r="H252" s="1"/>
      <c r="I252" s="1">
        <f t="shared" si="3"/>
        <v>615.235</v>
      </c>
      <c r="J252" s="1"/>
      <c r="K252"/>
      <c r="L252"/>
      <c r="M252"/>
      <c r="N252"/>
      <c r="O252"/>
      <c r="P252"/>
      <c r="Q252"/>
      <c r="R252" s="5"/>
      <c r="S252" s="5"/>
      <c r="T252" s="5"/>
      <c r="U252"/>
      <c r="V252"/>
    </row>
    <row r="253" spans="1:22" ht="12.75">
      <c r="A253" s="7">
        <v>40967</v>
      </c>
      <c r="B253" s="5" t="s">
        <v>272</v>
      </c>
      <c r="C253" s="5" t="s">
        <v>273</v>
      </c>
      <c r="D253" s="5" t="s">
        <v>274</v>
      </c>
      <c r="E253" s="5">
        <v>618.39</v>
      </c>
      <c r="F253" s="6">
        <v>2847600</v>
      </c>
      <c r="G253" s="5">
        <v>618.39</v>
      </c>
      <c r="H253" s="1">
        <f>MAX(G2:G253)</f>
        <v>668.28</v>
      </c>
      <c r="I253" s="1">
        <f t="shared" si="3"/>
        <v>615.2414</v>
      </c>
      <c r="J253" s="9">
        <f aca="true" t="shared" si="4" ref="J253:J284">IF(E253&gt;(H253*(1-L$1)),1,0)</f>
        <v>0</v>
      </c>
      <c r="K253">
        <f aca="true" t="shared" si="5" ref="K253:K284">IF(I253&gt;(H253*(1-L$1)),1,0)</f>
        <v>0</v>
      </c>
      <c r="L253"/>
      <c r="M253">
        <f>IF(SUM(J253:K253)=2,1,0)</f>
        <v>0</v>
      </c>
      <c r="N253"/>
      <c r="O253"/>
      <c r="P253"/>
      <c r="Q253"/>
      <c r="R253" s="5"/>
      <c r="S253" s="5"/>
      <c r="T253" s="5"/>
      <c r="U253"/>
      <c r="V253"/>
    </row>
    <row r="254" spans="1:22" ht="12.75">
      <c r="A254" s="7">
        <v>40968</v>
      </c>
      <c r="B254" s="5" t="s">
        <v>268</v>
      </c>
      <c r="C254" s="5" t="s">
        <v>269</v>
      </c>
      <c r="D254" s="5" t="s">
        <v>270</v>
      </c>
      <c r="E254" s="5">
        <v>618.25</v>
      </c>
      <c r="F254" s="6">
        <v>3136900</v>
      </c>
      <c r="G254" s="5">
        <v>618.25</v>
      </c>
      <c r="H254" s="1">
        <f aca="true" t="shared" si="6" ref="H254:H317">MAX(G3:G254)</f>
        <v>668.28</v>
      </c>
      <c r="I254" s="1">
        <f t="shared" si="3"/>
        <v>615.2156</v>
      </c>
      <c r="J254" s="9">
        <f t="shared" si="4"/>
        <v>0</v>
      </c>
      <c r="K254">
        <f t="shared" si="5"/>
        <v>0</v>
      </c>
      <c r="L254"/>
      <c r="M254">
        <f aca="true" t="shared" si="7" ref="M254:M317">IF(SUM(J254:K254)=2,1,0)</f>
        <v>0</v>
      </c>
      <c r="N254"/>
      <c r="O254"/>
      <c r="P254"/>
      <c r="Q254"/>
      <c r="R254" s="5"/>
      <c r="S254" s="5"/>
      <c r="T254" s="5"/>
      <c r="U254"/>
      <c r="V254"/>
    </row>
    <row r="255" spans="1:22" ht="12.75">
      <c r="A255" s="7">
        <v>40969</v>
      </c>
      <c r="B255" s="5" t="s">
        <v>264</v>
      </c>
      <c r="C255" s="5" t="s">
        <v>265</v>
      </c>
      <c r="D255" s="5" t="s">
        <v>266</v>
      </c>
      <c r="E255" s="5">
        <v>622.4</v>
      </c>
      <c r="F255" s="6">
        <v>2237700</v>
      </c>
      <c r="G255" s="5">
        <v>622.4</v>
      </c>
      <c r="H255" s="1">
        <f t="shared" si="6"/>
        <v>668.28</v>
      </c>
      <c r="I255" s="1">
        <f t="shared" si="3"/>
        <v>615.1444000000001</v>
      </c>
      <c r="J255" s="9">
        <f t="shared" si="4"/>
        <v>1</v>
      </c>
      <c r="K255">
        <f t="shared" si="5"/>
        <v>0</v>
      </c>
      <c r="L255"/>
      <c r="M255">
        <f t="shared" si="7"/>
        <v>0</v>
      </c>
      <c r="N255"/>
      <c r="O255"/>
      <c r="P255"/>
      <c r="Q255"/>
      <c r="R255" s="5"/>
      <c r="S255" s="5"/>
      <c r="T255" s="5"/>
      <c r="U255"/>
      <c r="V255"/>
    </row>
    <row r="256" spans="1:22" ht="12.75">
      <c r="A256" s="7">
        <v>40970</v>
      </c>
      <c r="B256" s="5" t="s">
        <v>260</v>
      </c>
      <c r="C256" s="5" t="s">
        <v>261</v>
      </c>
      <c r="D256" s="5" t="s">
        <v>262</v>
      </c>
      <c r="E256" s="5">
        <v>621.25</v>
      </c>
      <c r="F256" s="6">
        <v>1573300</v>
      </c>
      <c r="G256" s="5">
        <v>621.25</v>
      </c>
      <c r="H256" s="1">
        <f t="shared" si="6"/>
        <v>668.28</v>
      </c>
      <c r="I256" s="1">
        <f t="shared" si="3"/>
        <v>615.1328000000001</v>
      </c>
      <c r="J256" s="9">
        <f t="shared" si="4"/>
        <v>0</v>
      </c>
      <c r="K256">
        <f t="shared" si="5"/>
        <v>0</v>
      </c>
      <c r="L256"/>
      <c r="M256">
        <f t="shared" si="7"/>
        <v>0</v>
      </c>
      <c r="N256"/>
      <c r="O256"/>
      <c r="P256"/>
      <c r="Q256"/>
      <c r="R256" s="5"/>
      <c r="S256" s="5"/>
      <c r="T256" s="5"/>
      <c r="U256"/>
      <c r="V256"/>
    </row>
    <row r="257" spans="1:22" ht="12.75">
      <c r="A257" s="7">
        <v>40973</v>
      </c>
      <c r="B257" s="5" t="s">
        <v>257</v>
      </c>
      <c r="C257" s="5" t="s">
        <v>258</v>
      </c>
      <c r="D257" s="5" t="s">
        <v>259</v>
      </c>
      <c r="E257" s="5">
        <v>614.25</v>
      </c>
      <c r="F257" s="6">
        <v>1593300</v>
      </c>
      <c r="G257" s="5">
        <v>614.25</v>
      </c>
      <c r="H257" s="1">
        <f t="shared" si="6"/>
        <v>668.28</v>
      </c>
      <c r="I257" s="1">
        <f t="shared" si="3"/>
        <v>614.8104000000001</v>
      </c>
      <c r="J257" s="9">
        <f t="shared" si="4"/>
        <v>0</v>
      </c>
      <c r="K257">
        <f t="shared" si="5"/>
        <v>0</v>
      </c>
      <c r="L257"/>
      <c r="M257">
        <f t="shared" si="7"/>
        <v>0</v>
      </c>
      <c r="N257"/>
      <c r="O257"/>
      <c r="P257"/>
      <c r="Q257"/>
      <c r="R257" s="5"/>
      <c r="S257" s="5"/>
      <c r="T257" s="5"/>
      <c r="U257"/>
      <c r="V257"/>
    </row>
    <row r="258" spans="1:22" ht="12.75">
      <c r="A258" s="7">
        <v>40974</v>
      </c>
      <c r="B258" s="5" t="s">
        <v>167</v>
      </c>
      <c r="C258" s="5" t="s">
        <v>255</v>
      </c>
      <c r="D258" s="5" t="s">
        <v>256</v>
      </c>
      <c r="E258" s="5">
        <v>604.96</v>
      </c>
      <c r="F258" s="6">
        <v>3174400</v>
      </c>
      <c r="G258" s="5">
        <v>604.96</v>
      </c>
      <c r="H258" s="1">
        <f t="shared" si="6"/>
        <v>668.28</v>
      </c>
      <c r="I258" s="1">
        <f t="shared" si="3"/>
        <v>614.3932000000001</v>
      </c>
      <c r="J258" s="9">
        <f t="shared" si="4"/>
        <v>0</v>
      </c>
      <c r="K258">
        <f t="shared" si="5"/>
        <v>0</v>
      </c>
      <c r="L258"/>
      <c r="M258">
        <f t="shared" si="7"/>
        <v>0</v>
      </c>
      <c r="N258"/>
      <c r="O258"/>
      <c r="P258"/>
      <c r="Q258"/>
      <c r="R258" s="5"/>
      <c r="S258" s="5"/>
      <c r="T258" s="5"/>
      <c r="U258"/>
      <c r="V258"/>
    </row>
    <row r="259" spans="1:22" ht="12.75">
      <c r="A259" s="7">
        <v>40975</v>
      </c>
      <c r="B259" s="5" t="s">
        <v>252</v>
      </c>
      <c r="C259" s="5" t="s">
        <v>253</v>
      </c>
      <c r="D259" s="5" t="s">
        <v>254</v>
      </c>
      <c r="E259" s="5">
        <v>606.8</v>
      </c>
      <c r="F259" s="6">
        <v>1264500</v>
      </c>
      <c r="G259" s="5">
        <v>606.8</v>
      </c>
      <c r="H259" s="1">
        <f t="shared" si="6"/>
        <v>668.28</v>
      </c>
      <c r="I259" s="1">
        <f t="shared" si="3"/>
        <v>613.9352</v>
      </c>
      <c r="J259" s="9">
        <f t="shared" si="4"/>
        <v>0</v>
      </c>
      <c r="K259">
        <f t="shared" si="5"/>
        <v>0</v>
      </c>
      <c r="L259"/>
      <c r="M259">
        <f t="shared" si="7"/>
        <v>0</v>
      </c>
      <c r="N259"/>
      <c r="O259"/>
      <c r="P259"/>
      <c r="Q259"/>
      <c r="R259" s="5"/>
      <c r="S259" s="5"/>
      <c r="T259" s="5"/>
      <c r="U259"/>
      <c r="V259"/>
    </row>
    <row r="260" spans="1:22" ht="12.75">
      <c r="A260" s="7">
        <v>40976</v>
      </c>
      <c r="B260" s="5" t="s">
        <v>249</v>
      </c>
      <c r="C260" s="5" t="s">
        <v>250</v>
      </c>
      <c r="D260" s="5" t="s">
        <v>251</v>
      </c>
      <c r="E260" s="5">
        <v>607.14</v>
      </c>
      <c r="F260" s="6">
        <v>1345500</v>
      </c>
      <c r="G260" s="5">
        <v>607.14</v>
      </c>
      <c r="H260" s="1">
        <f t="shared" si="6"/>
        <v>668.28</v>
      </c>
      <c r="I260" s="1">
        <f t="shared" si="3"/>
        <v>613.4152</v>
      </c>
      <c r="J260" s="9">
        <f t="shared" si="4"/>
        <v>0</v>
      </c>
      <c r="K260">
        <f t="shared" si="5"/>
        <v>0</v>
      </c>
      <c r="L260"/>
      <c r="M260">
        <f t="shared" si="7"/>
        <v>0</v>
      </c>
      <c r="N260"/>
      <c r="O260"/>
      <c r="P260"/>
      <c r="Q260"/>
      <c r="R260" s="5"/>
      <c r="S260" s="5"/>
      <c r="T260" s="5"/>
      <c r="U260"/>
      <c r="V260"/>
    </row>
    <row r="261" spans="1:22" ht="12.75">
      <c r="A261" s="7">
        <v>40977</v>
      </c>
      <c r="B261" s="5" t="s">
        <v>246</v>
      </c>
      <c r="C261" s="5" t="s">
        <v>247</v>
      </c>
      <c r="D261" s="5" t="s">
        <v>101</v>
      </c>
      <c r="E261" s="5">
        <v>600.25</v>
      </c>
      <c r="F261" s="6">
        <v>2670600</v>
      </c>
      <c r="G261" s="5">
        <v>600.25</v>
      </c>
      <c r="H261" s="1">
        <f t="shared" si="6"/>
        <v>668.28</v>
      </c>
      <c r="I261" s="1">
        <f t="shared" si="3"/>
        <v>612.6152</v>
      </c>
      <c r="J261" s="9">
        <f t="shared" si="4"/>
        <v>0</v>
      </c>
      <c r="K261">
        <f t="shared" si="5"/>
        <v>0</v>
      </c>
      <c r="L261"/>
      <c r="M261">
        <f t="shared" si="7"/>
        <v>0</v>
      </c>
      <c r="N261"/>
      <c r="O261"/>
      <c r="P261"/>
      <c r="Q261"/>
      <c r="R261" s="5"/>
      <c r="S261" s="5"/>
      <c r="T261" s="5"/>
      <c r="U261"/>
      <c r="V261"/>
    </row>
    <row r="262" spans="1:22" ht="12.75">
      <c r="A262" s="7">
        <v>40980</v>
      </c>
      <c r="B262" s="5" t="s">
        <v>101</v>
      </c>
      <c r="C262" s="5" t="s">
        <v>244</v>
      </c>
      <c r="D262" s="5" t="s">
        <v>245</v>
      </c>
      <c r="E262" s="5">
        <v>605.15</v>
      </c>
      <c r="F262" s="6">
        <v>1669000</v>
      </c>
      <c r="G262" s="5">
        <v>605.15</v>
      </c>
      <c r="H262" s="1">
        <f t="shared" si="6"/>
        <v>668.28</v>
      </c>
      <c r="I262" s="1">
        <f t="shared" si="3"/>
        <v>611.9242</v>
      </c>
      <c r="J262" s="9">
        <f t="shared" si="4"/>
        <v>0</v>
      </c>
      <c r="K262">
        <f t="shared" si="5"/>
        <v>0</v>
      </c>
      <c r="L262"/>
      <c r="M262">
        <f t="shared" si="7"/>
        <v>0</v>
      </c>
      <c r="N262"/>
      <c r="O262"/>
      <c r="P262"/>
      <c r="Q262"/>
      <c r="R262" s="5"/>
      <c r="S262" s="5"/>
      <c r="T262" s="5"/>
      <c r="U262"/>
      <c r="V262"/>
    </row>
    <row r="263" spans="1:22" ht="12.75">
      <c r="A263" s="7">
        <v>40981</v>
      </c>
      <c r="B263" s="5" t="s">
        <v>240</v>
      </c>
      <c r="C263" s="5" t="s">
        <v>241</v>
      </c>
      <c r="D263" s="5" t="s">
        <v>242</v>
      </c>
      <c r="E263" s="5">
        <v>617.78</v>
      </c>
      <c r="F263" s="6">
        <v>2245800</v>
      </c>
      <c r="G263" s="5">
        <v>617.78</v>
      </c>
      <c r="H263" s="1">
        <f t="shared" si="6"/>
        <v>668.28</v>
      </c>
      <c r="I263" s="1">
        <f t="shared" si="3"/>
        <v>611.4318000000001</v>
      </c>
      <c r="J263" s="9">
        <f t="shared" si="4"/>
        <v>0</v>
      </c>
      <c r="K263">
        <f t="shared" si="5"/>
        <v>0</v>
      </c>
      <c r="L263"/>
      <c r="M263">
        <f t="shared" si="7"/>
        <v>0</v>
      </c>
      <c r="N263"/>
      <c r="O263"/>
      <c r="P263"/>
      <c r="Q263"/>
      <c r="R263" s="5"/>
      <c r="S263" s="5"/>
      <c r="T263" s="5"/>
      <c r="U263"/>
      <c r="V263"/>
    </row>
    <row r="264" spans="1:22" ht="12.75">
      <c r="A264" s="7">
        <v>40982</v>
      </c>
      <c r="B264" s="5" t="s">
        <v>112</v>
      </c>
      <c r="C264" s="5" t="s">
        <v>238</v>
      </c>
      <c r="D264" s="5" t="s">
        <v>239</v>
      </c>
      <c r="E264" s="5">
        <v>615.99</v>
      </c>
      <c r="F264" s="6">
        <v>2936900</v>
      </c>
      <c r="G264" s="5">
        <v>615.99</v>
      </c>
      <c r="H264" s="1">
        <f t="shared" si="6"/>
        <v>668.28</v>
      </c>
      <c r="I264" s="1">
        <f t="shared" si="3"/>
        <v>610.8336000000002</v>
      </c>
      <c r="J264" s="9">
        <f t="shared" si="4"/>
        <v>0</v>
      </c>
      <c r="K264">
        <f t="shared" si="5"/>
        <v>0</v>
      </c>
      <c r="L264"/>
      <c r="M264">
        <f t="shared" si="7"/>
        <v>0</v>
      </c>
      <c r="N264"/>
      <c r="O264"/>
      <c r="P264"/>
      <c r="Q264"/>
      <c r="R264" s="5"/>
      <c r="S264" s="5"/>
      <c r="T264" s="5"/>
      <c r="U264"/>
      <c r="V264"/>
    </row>
    <row r="265" spans="1:22" ht="12.75">
      <c r="A265" s="7">
        <v>40983</v>
      </c>
      <c r="B265" s="5" t="s">
        <v>236</v>
      </c>
      <c r="C265" s="5" t="s">
        <v>237</v>
      </c>
      <c r="D265" s="5" t="s">
        <v>136</v>
      </c>
      <c r="E265" s="5">
        <v>621.13</v>
      </c>
      <c r="F265" s="6">
        <v>2435100</v>
      </c>
      <c r="G265" s="5">
        <v>621.13</v>
      </c>
      <c r="H265" s="1">
        <f t="shared" si="6"/>
        <v>668.28</v>
      </c>
      <c r="I265" s="1">
        <f t="shared" si="3"/>
        <v>609.9480000000001</v>
      </c>
      <c r="J265" s="9">
        <f t="shared" si="4"/>
        <v>0</v>
      </c>
      <c r="K265">
        <f t="shared" si="5"/>
        <v>0</v>
      </c>
      <c r="L265"/>
      <c r="M265">
        <f t="shared" si="7"/>
        <v>0</v>
      </c>
      <c r="N265"/>
      <c r="O265"/>
      <c r="P265"/>
      <c r="Q265"/>
      <c r="R265" s="5"/>
      <c r="S265" s="5"/>
      <c r="T265" s="5"/>
      <c r="U265"/>
      <c r="V265"/>
    </row>
    <row r="266" spans="1:22" ht="12.75">
      <c r="A266" s="7">
        <v>40984</v>
      </c>
      <c r="B266" s="5" t="s">
        <v>233</v>
      </c>
      <c r="C266" s="5" t="s">
        <v>234</v>
      </c>
      <c r="D266" s="5" t="s">
        <v>235</v>
      </c>
      <c r="E266" s="5">
        <v>625.04</v>
      </c>
      <c r="F266" s="6">
        <v>3050500</v>
      </c>
      <c r="G266" s="5">
        <v>625.04</v>
      </c>
      <c r="H266" s="1">
        <f t="shared" si="6"/>
        <v>668.28</v>
      </c>
      <c r="I266" s="1">
        <f t="shared" si="3"/>
        <v>609.0832000000001</v>
      </c>
      <c r="J266" s="9">
        <f t="shared" si="4"/>
        <v>1</v>
      </c>
      <c r="K266">
        <f t="shared" si="5"/>
        <v>0</v>
      </c>
      <c r="L266"/>
      <c r="M266">
        <f t="shared" si="7"/>
        <v>0</v>
      </c>
      <c r="N266"/>
      <c r="O266"/>
      <c r="P266"/>
      <c r="Q266"/>
      <c r="R266" s="5"/>
      <c r="S266" s="5"/>
      <c r="T266" s="5"/>
      <c r="U266"/>
      <c r="V266"/>
    </row>
    <row r="267" spans="1:22" ht="12.75">
      <c r="A267" s="7">
        <v>40987</v>
      </c>
      <c r="B267" s="5" t="s">
        <v>230</v>
      </c>
      <c r="C267" s="5" t="s">
        <v>231</v>
      </c>
      <c r="D267" s="5" t="s">
        <v>232</v>
      </c>
      <c r="E267" s="5">
        <v>633.98</v>
      </c>
      <c r="F267" s="6">
        <v>2172800</v>
      </c>
      <c r="G267" s="5">
        <v>633.98</v>
      </c>
      <c r="H267" s="1">
        <f t="shared" si="6"/>
        <v>668.28</v>
      </c>
      <c r="I267" s="1">
        <f t="shared" si="3"/>
        <v>608.5826000000001</v>
      </c>
      <c r="J267" s="9">
        <f t="shared" si="4"/>
        <v>1</v>
      </c>
      <c r="K267">
        <f t="shared" si="5"/>
        <v>0</v>
      </c>
      <c r="L267"/>
      <c r="M267">
        <f t="shared" si="7"/>
        <v>0</v>
      </c>
      <c r="N267"/>
      <c r="O267"/>
      <c r="P267"/>
      <c r="Q267"/>
      <c r="R267" s="5"/>
      <c r="S267" s="5"/>
      <c r="T267" s="5"/>
      <c r="U267"/>
      <c r="V267"/>
    </row>
    <row r="268" spans="1:22" ht="12.75">
      <c r="A268" s="7">
        <v>40988</v>
      </c>
      <c r="B268" s="5" t="s">
        <v>227</v>
      </c>
      <c r="C268" s="5" t="s">
        <v>228</v>
      </c>
      <c r="D268" s="5" t="s">
        <v>229</v>
      </c>
      <c r="E268" s="5">
        <v>633.49</v>
      </c>
      <c r="F268" s="6">
        <v>1540500</v>
      </c>
      <c r="G268" s="5">
        <v>633.49</v>
      </c>
      <c r="H268" s="1">
        <f t="shared" si="6"/>
        <v>668.28</v>
      </c>
      <c r="I268" s="1">
        <f t="shared" si="3"/>
        <v>608.2520000000001</v>
      </c>
      <c r="J268" s="9">
        <f t="shared" si="4"/>
        <v>1</v>
      </c>
      <c r="K268">
        <f t="shared" si="5"/>
        <v>0</v>
      </c>
      <c r="L268"/>
      <c r="M268">
        <f t="shared" si="7"/>
        <v>0</v>
      </c>
      <c r="N268"/>
      <c r="O268"/>
      <c r="P268"/>
      <c r="Q268"/>
      <c r="R268" s="5"/>
      <c r="S268" s="5"/>
      <c r="T268" s="5"/>
      <c r="U268"/>
      <c r="V268"/>
    </row>
    <row r="269" spans="1:22" ht="12.75">
      <c r="A269" s="7">
        <v>40989</v>
      </c>
      <c r="B269" s="5" t="s">
        <v>224</v>
      </c>
      <c r="C269" s="5" t="s">
        <v>225</v>
      </c>
      <c r="D269" s="5" t="s">
        <v>226</v>
      </c>
      <c r="E269" s="5">
        <v>639.98</v>
      </c>
      <c r="F269" s="6">
        <v>2469600</v>
      </c>
      <c r="G269" s="5">
        <v>639.98</v>
      </c>
      <c r="H269" s="1">
        <f t="shared" si="6"/>
        <v>668.28</v>
      </c>
      <c r="I269" s="1">
        <f t="shared" si="3"/>
        <v>608.6024000000001</v>
      </c>
      <c r="J269" s="9">
        <f t="shared" si="4"/>
        <v>1</v>
      </c>
      <c r="K269">
        <f t="shared" si="5"/>
        <v>0</v>
      </c>
      <c r="L269"/>
      <c r="M269">
        <f t="shared" si="7"/>
        <v>0</v>
      </c>
      <c r="N269"/>
      <c r="O269"/>
      <c r="P269"/>
      <c r="Q269"/>
      <c r="R269" s="5"/>
      <c r="S269" s="5"/>
      <c r="T269" s="5"/>
      <c r="U269"/>
      <c r="V269"/>
    </row>
    <row r="270" spans="1:22" ht="12.75">
      <c r="A270" s="7">
        <v>40990</v>
      </c>
      <c r="B270" s="5" t="s">
        <v>221</v>
      </c>
      <c r="C270" s="5" t="s">
        <v>222</v>
      </c>
      <c r="D270" s="5" t="s">
        <v>223</v>
      </c>
      <c r="E270" s="5">
        <v>646.05</v>
      </c>
      <c r="F270" s="6">
        <v>2410200</v>
      </c>
      <c r="G270" s="5">
        <v>646.05</v>
      </c>
      <c r="H270" s="1">
        <f t="shared" si="6"/>
        <v>668.28</v>
      </c>
      <c r="I270" s="1">
        <f t="shared" si="3"/>
        <v>609.0606000000001</v>
      </c>
      <c r="J270" s="9">
        <f t="shared" si="4"/>
        <v>1</v>
      </c>
      <c r="K270">
        <f t="shared" si="5"/>
        <v>0</v>
      </c>
      <c r="L270"/>
      <c r="M270">
        <f t="shared" si="7"/>
        <v>0</v>
      </c>
      <c r="N270"/>
      <c r="O270"/>
      <c r="P270"/>
      <c r="Q270"/>
      <c r="R270" s="5"/>
      <c r="S270" s="5"/>
      <c r="T270" s="5"/>
      <c r="U270"/>
      <c r="V270"/>
    </row>
    <row r="271" spans="1:22" ht="12.75">
      <c r="A271" s="7">
        <v>40991</v>
      </c>
      <c r="B271" s="5" t="s">
        <v>218</v>
      </c>
      <c r="C271" s="5" t="s">
        <v>219</v>
      </c>
      <c r="D271" s="5" t="s">
        <v>220</v>
      </c>
      <c r="E271" s="5">
        <v>642.59</v>
      </c>
      <c r="F271" s="6">
        <v>1940200</v>
      </c>
      <c r="G271" s="5">
        <v>642.59</v>
      </c>
      <c r="H271" s="1">
        <f t="shared" si="6"/>
        <v>668.28</v>
      </c>
      <c r="I271" s="1">
        <f t="shared" si="3"/>
        <v>609.3932000000001</v>
      </c>
      <c r="J271" s="9">
        <f t="shared" si="4"/>
        <v>1</v>
      </c>
      <c r="K271">
        <f t="shared" si="5"/>
        <v>0</v>
      </c>
      <c r="L271"/>
      <c r="M271">
        <f t="shared" si="7"/>
        <v>0</v>
      </c>
      <c r="N271"/>
      <c r="O271"/>
      <c r="P271"/>
      <c r="Q271"/>
      <c r="R271" s="5"/>
      <c r="S271" s="5"/>
      <c r="T271" s="5"/>
      <c r="U271"/>
      <c r="V271"/>
    </row>
    <row r="272" spans="1:22" ht="12.75">
      <c r="A272" s="7">
        <v>40994</v>
      </c>
      <c r="B272" s="5" t="s">
        <v>215</v>
      </c>
      <c r="C272" s="5" t="s">
        <v>216</v>
      </c>
      <c r="D272" s="5" t="s">
        <v>217</v>
      </c>
      <c r="E272" s="5">
        <v>649.33</v>
      </c>
      <c r="F272" s="6">
        <v>1819200</v>
      </c>
      <c r="G272" s="5">
        <v>649.33</v>
      </c>
      <c r="H272" s="1">
        <f t="shared" si="6"/>
        <v>668.28</v>
      </c>
      <c r="I272" s="1">
        <f t="shared" si="3"/>
        <v>609.7870000000001</v>
      </c>
      <c r="J272" s="9">
        <f t="shared" si="4"/>
        <v>1</v>
      </c>
      <c r="K272">
        <f t="shared" si="5"/>
        <v>0</v>
      </c>
      <c r="L272"/>
      <c r="M272">
        <f t="shared" si="7"/>
        <v>0</v>
      </c>
      <c r="N272">
        <f>IF(SUM(M253:M272)&gt;0,1,0)</f>
        <v>0</v>
      </c>
      <c r="O272"/>
      <c r="P272"/>
      <c r="Q272"/>
      <c r="R272" s="5"/>
      <c r="S272" s="5"/>
      <c r="T272" s="5"/>
      <c r="U272"/>
      <c r="V272"/>
    </row>
    <row r="273" spans="1:22" ht="12.75">
      <c r="A273" s="7">
        <v>40995</v>
      </c>
      <c r="B273" s="5" t="s">
        <v>212</v>
      </c>
      <c r="C273" s="5" t="s">
        <v>213</v>
      </c>
      <c r="D273" s="5" t="s">
        <v>214</v>
      </c>
      <c r="E273" s="5">
        <v>647.02</v>
      </c>
      <c r="F273" s="6">
        <v>2007200</v>
      </c>
      <c r="G273" s="5">
        <v>647.02</v>
      </c>
      <c r="H273" s="1">
        <f t="shared" si="6"/>
        <v>668.28</v>
      </c>
      <c r="I273" s="1">
        <f t="shared" si="3"/>
        <v>610.2276000000002</v>
      </c>
      <c r="J273" s="9">
        <f t="shared" si="4"/>
        <v>1</v>
      </c>
      <c r="K273">
        <f t="shared" si="5"/>
        <v>0</v>
      </c>
      <c r="L273"/>
      <c r="M273">
        <f t="shared" si="7"/>
        <v>0</v>
      </c>
      <c r="N273">
        <f>IF(SUM(M254:M273)&gt;0,1,0)</f>
        <v>0</v>
      </c>
      <c r="O273">
        <f>IF(AND(N272=0,N273=1),1,0)</f>
        <v>0</v>
      </c>
      <c r="P273"/>
      <c r="Q273"/>
      <c r="R273" s="5"/>
      <c r="S273" s="5"/>
      <c r="T273" s="5"/>
      <c r="U273"/>
      <c r="V273"/>
    </row>
    <row r="274" spans="1:22" ht="12.75">
      <c r="A274" s="7">
        <v>40996</v>
      </c>
      <c r="B274" s="5" t="s">
        <v>209</v>
      </c>
      <c r="C274" s="5" t="s">
        <v>210</v>
      </c>
      <c r="D274" s="5" t="s">
        <v>211</v>
      </c>
      <c r="E274" s="5">
        <v>655.76</v>
      </c>
      <c r="F274" s="6">
        <v>2538900</v>
      </c>
      <c r="G274" s="5">
        <v>655.76</v>
      </c>
      <c r="H274" s="1">
        <f t="shared" si="6"/>
        <v>668.28</v>
      </c>
      <c r="I274" s="1">
        <f t="shared" si="3"/>
        <v>610.7712000000001</v>
      </c>
      <c r="J274" s="9">
        <f t="shared" si="4"/>
        <v>1</v>
      </c>
      <c r="K274">
        <f t="shared" si="5"/>
        <v>0</v>
      </c>
      <c r="L274"/>
      <c r="M274">
        <f t="shared" si="7"/>
        <v>0</v>
      </c>
      <c r="N274">
        <f aca="true" t="shared" si="8" ref="N274:N337">IF(SUM(M255:M274)&gt;0,1,0)</f>
        <v>0</v>
      </c>
      <c r="O274">
        <f aca="true" t="shared" si="9" ref="O274:O337">IF(AND(N273=0,N274=1),1,0)</f>
        <v>0</v>
      </c>
      <c r="P274"/>
      <c r="Q274"/>
      <c r="R274" s="5"/>
      <c r="S274" s="5"/>
      <c r="T274" s="5"/>
      <c r="U274"/>
      <c r="V274"/>
    </row>
    <row r="275" spans="1:22" ht="12.75">
      <c r="A275" s="7">
        <v>40997</v>
      </c>
      <c r="B275" s="5" t="s">
        <v>206</v>
      </c>
      <c r="C275" s="5" t="s">
        <v>207</v>
      </c>
      <c r="D275" s="5" t="s">
        <v>208</v>
      </c>
      <c r="E275" s="5">
        <v>648.41</v>
      </c>
      <c r="F275" s="6">
        <v>1924300</v>
      </c>
      <c r="G275" s="5">
        <v>648.41</v>
      </c>
      <c r="H275" s="1">
        <f t="shared" si="6"/>
        <v>668.28</v>
      </c>
      <c r="I275" s="1">
        <f t="shared" si="3"/>
        <v>611.0812000000001</v>
      </c>
      <c r="J275" s="9">
        <f t="shared" si="4"/>
        <v>1</v>
      </c>
      <c r="K275">
        <f t="shared" si="5"/>
        <v>0</v>
      </c>
      <c r="L275"/>
      <c r="M275">
        <f t="shared" si="7"/>
        <v>0</v>
      </c>
      <c r="N275">
        <f t="shared" si="8"/>
        <v>0</v>
      </c>
      <c r="O275">
        <f t="shared" si="9"/>
        <v>0</v>
      </c>
      <c r="P275"/>
      <c r="Q275"/>
      <c r="R275" s="5"/>
      <c r="S275" s="5"/>
      <c r="T275" s="5"/>
      <c r="U275"/>
      <c r="V275"/>
    </row>
    <row r="276" spans="1:22" ht="12.75">
      <c r="A276" s="7">
        <v>40998</v>
      </c>
      <c r="B276" s="5" t="s">
        <v>203</v>
      </c>
      <c r="C276" s="5" t="s">
        <v>204</v>
      </c>
      <c r="D276" s="5" t="s">
        <v>205</v>
      </c>
      <c r="E276" s="5">
        <v>641.24</v>
      </c>
      <c r="F276" s="6">
        <v>2310700</v>
      </c>
      <c r="G276" s="5">
        <v>641.24</v>
      </c>
      <c r="H276" s="1">
        <f t="shared" si="6"/>
        <v>668.28</v>
      </c>
      <c r="I276" s="1">
        <f t="shared" si="3"/>
        <v>611.1146000000001</v>
      </c>
      <c r="J276" s="9">
        <f t="shared" si="4"/>
        <v>1</v>
      </c>
      <c r="K276">
        <f t="shared" si="5"/>
        <v>0</v>
      </c>
      <c r="L276"/>
      <c r="M276">
        <f t="shared" si="7"/>
        <v>0</v>
      </c>
      <c r="N276">
        <f t="shared" si="8"/>
        <v>0</v>
      </c>
      <c r="O276">
        <f t="shared" si="9"/>
        <v>0</v>
      </c>
      <c r="P276"/>
      <c r="Q276"/>
      <c r="R276" s="5"/>
      <c r="S276" s="5"/>
      <c r="T276" s="5"/>
      <c r="U276"/>
      <c r="V276"/>
    </row>
    <row r="277" spans="1:22" ht="12.75">
      <c r="A277" s="7">
        <v>41001</v>
      </c>
      <c r="B277" s="5" t="s">
        <v>200</v>
      </c>
      <c r="C277" s="5" t="s">
        <v>201</v>
      </c>
      <c r="D277" s="5" t="s">
        <v>202</v>
      </c>
      <c r="E277" s="5">
        <v>646.92</v>
      </c>
      <c r="F277" s="6">
        <v>2284200</v>
      </c>
      <c r="G277" s="5">
        <v>646.92</v>
      </c>
      <c r="H277" s="1">
        <f t="shared" si="6"/>
        <v>668.28</v>
      </c>
      <c r="I277" s="1">
        <f t="shared" si="3"/>
        <v>612.3332</v>
      </c>
      <c r="J277" s="9">
        <f t="shared" si="4"/>
        <v>1</v>
      </c>
      <c r="K277">
        <f t="shared" si="5"/>
        <v>0</v>
      </c>
      <c r="L277"/>
      <c r="M277">
        <f t="shared" si="7"/>
        <v>0</v>
      </c>
      <c r="N277">
        <f t="shared" si="8"/>
        <v>0</v>
      </c>
      <c r="O277">
        <f t="shared" si="9"/>
        <v>0</v>
      </c>
      <c r="P277"/>
      <c r="Q277"/>
      <c r="R277" s="5"/>
      <c r="S277" s="5"/>
      <c r="T277" s="5"/>
      <c r="U277"/>
      <c r="V277"/>
    </row>
    <row r="278" spans="1:22" ht="12.75">
      <c r="A278" s="7">
        <v>41002</v>
      </c>
      <c r="B278" s="5" t="s">
        <v>197</v>
      </c>
      <c r="C278" s="5" t="s">
        <v>198</v>
      </c>
      <c r="D278" s="5" t="s">
        <v>199</v>
      </c>
      <c r="E278" s="5">
        <v>642.62</v>
      </c>
      <c r="F278" s="6">
        <v>2044900</v>
      </c>
      <c r="G278" s="5">
        <v>642.62</v>
      </c>
      <c r="H278" s="1">
        <f t="shared" si="6"/>
        <v>668.28</v>
      </c>
      <c r="I278" s="1">
        <f t="shared" si="3"/>
        <v>613.4752000000001</v>
      </c>
      <c r="J278" s="9">
        <f t="shared" si="4"/>
        <v>1</v>
      </c>
      <c r="K278">
        <f t="shared" si="5"/>
        <v>0</v>
      </c>
      <c r="L278"/>
      <c r="M278">
        <f t="shared" si="7"/>
        <v>0</v>
      </c>
      <c r="N278">
        <f t="shared" si="8"/>
        <v>0</v>
      </c>
      <c r="O278">
        <f t="shared" si="9"/>
        <v>0</v>
      </c>
      <c r="P278"/>
      <c r="Q278"/>
      <c r="R278" s="5"/>
      <c r="S278" s="5"/>
      <c r="T278" s="5"/>
      <c r="U278"/>
      <c r="V278"/>
    </row>
    <row r="279" spans="1:22" ht="12.75">
      <c r="A279" s="7">
        <v>41003</v>
      </c>
      <c r="B279" s="5" t="s">
        <v>194</v>
      </c>
      <c r="C279" s="5" t="s">
        <v>195</v>
      </c>
      <c r="D279" s="5" t="s">
        <v>196</v>
      </c>
      <c r="E279" s="5">
        <v>635.15</v>
      </c>
      <c r="F279" s="6">
        <v>1627600</v>
      </c>
      <c r="G279" s="5">
        <v>635.15</v>
      </c>
      <c r="H279" s="1">
        <f t="shared" si="6"/>
        <v>668.28</v>
      </c>
      <c r="I279" s="1">
        <f t="shared" si="3"/>
        <v>614.5596</v>
      </c>
      <c r="J279" s="9">
        <f t="shared" si="4"/>
        <v>1</v>
      </c>
      <c r="K279">
        <f t="shared" si="5"/>
        <v>0</v>
      </c>
      <c r="L279"/>
      <c r="M279">
        <f t="shared" si="7"/>
        <v>0</v>
      </c>
      <c r="N279">
        <f t="shared" si="8"/>
        <v>0</v>
      </c>
      <c r="O279">
        <f t="shared" si="9"/>
        <v>0</v>
      </c>
      <c r="P279"/>
      <c r="Q279"/>
      <c r="R279" s="5"/>
      <c r="S279" s="5"/>
      <c r="T279" s="5"/>
      <c r="U279"/>
      <c r="V279"/>
    </row>
    <row r="280" spans="1:22" ht="12.75">
      <c r="A280" s="7">
        <v>41004</v>
      </c>
      <c r="B280" s="5" t="s">
        <v>191</v>
      </c>
      <c r="C280" s="5" t="s">
        <v>192</v>
      </c>
      <c r="D280" s="5" t="s">
        <v>193</v>
      </c>
      <c r="E280" s="5">
        <v>632.32</v>
      </c>
      <c r="F280" s="6">
        <v>2318700</v>
      </c>
      <c r="G280" s="5">
        <v>632.32</v>
      </c>
      <c r="H280" s="1">
        <f t="shared" si="6"/>
        <v>668.28</v>
      </c>
      <c r="I280" s="1">
        <f t="shared" si="3"/>
        <v>615.8162</v>
      </c>
      <c r="J280" s="9">
        <f t="shared" si="4"/>
        <v>1</v>
      </c>
      <c r="K280">
        <f t="shared" si="5"/>
        <v>0</v>
      </c>
      <c r="L280"/>
      <c r="M280">
        <f t="shared" si="7"/>
        <v>0</v>
      </c>
      <c r="N280">
        <f t="shared" si="8"/>
        <v>0</v>
      </c>
      <c r="O280">
        <f t="shared" si="9"/>
        <v>0</v>
      </c>
      <c r="P280"/>
      <c r="Q280"/>
      <c r="R280" s="5"/>
      <c r="S280" s="5"/>
      <c r="T280" s="5"/>
      <c r="U280"/>
      <c r="V280"/>
    </row>
    <row r="281" spans="1:22" ht="12.75">
      <c r="A281" s="7">
        <v>41008</v>
      </c>
      <c r="B281" s="5" t="s">
        <v>188</v>
      </c>
      <c r="C281" s="5" t="s">
        <v>189</v>
      </c>
      <c r="D281" s="5" t="s">
        <v>190</v>
      </c>
      <c r="E281" s="5">
        <v>630.84</v>
      </c>
      <c r="F281" s="6">
        <v>2182700</v>
      </c>
      <c r="G281" s="5">
        <v>630.84</v>
      </c>
      <c r="H281" s="1">
        <f t="shared" si="6"/>
        <v>668.28</v>
      </c>
      <c r="I281" s="1">
        <f t="shared" si="3"/>
        <v>617.071</v>
      </c>
      <c r="J281" s="9">
        <f t="shared" si="4"/>
        <v>1</v>
      </c>
      <c r="K281">
        <f t="shared" si="5"/>
        <v>0</v>
      </c>
      <c r="L281"/>
      <c r="M281">
        <f t="shared" si="7"/>
        <v>0</v>
      </c>
      <c r="N281">
        <f t="shared" si="8"/>
        <v>0</v>
      </c>
      <c r="O281">
        <f t="shared" si="9"/>
        <v>0</v>
      </c>
      <c r="P281"/>
      <c r="Q281"/>
      <c r="R281" s="5"/>
      <c r="S281" s="5"/>
      <c r="T281" s="5"/>
      <c r="U281"/>
      <c r="V281"/>
    </row>
    <row r="282" spans="1:22" ht="12.75">
      <c r="A282" s="7">
        <v>41009</v>
      </c>
      <c r="B282" s="5" t="s">
        <v>185</v>
      </c>
      <c r="C282" s="5" t="s">
        <v>186</v>
      </c>
      <c r="D282" s="5" t="s">
        <v>187</v>
      </c>
      <c r="E282" s="5">
        <v>626.86</v>
      </c>
      <c r="F282" s="6">
        <v>2482000</v>
      </c>
      <c r="G282" s="5">
        <v>626.86</v>
      </c>
      <c r="H282" s="1">
        <f t="shared" si="6"/>
        <v>668.28</v>
      </c>
      <c r="I282" s="1">
        <f t="shared" si="3"/>
        <v>618.0086000000001</v>
      </c>
      <c r="J282" s="9">
        <f t="shared" si="4"/>
        <v>1</v>
      </c>
      <c r="K282">
        <f t="shared" si="5"/>
        <v>0</v>
      </c>
      <c r="L282"/>
      <c r="M282">
        <f t="shared" si="7"/>
        <v>0</v>
      </c>
      <c r="N282">
        <f t="shared" si="8"/>
        <v>0</v>
      </c>
      <c r="O282">
        <f t="shared" si="9"/>
        <v>0</v>
      </c>
      <c r="P282"/>
      <c r="Q282"/>
      <c r="R282" s="5"/>
      <c r="S282" s="5"/>
      <c r="T282" s="5"/>
      <c r="U282"/>
      <c r="V282"/>
    </row>
    <row r="283" spans="1:22" ht="12.75">
      <c r="A283" s="7">
        <v>41010</v>
      </c>
      <c r="B283" s="5" t="s">
        <v>182</v>
      </c>
      <c r="C283" s="5" t="s">
        <v>183</v>
      </c>
      <c r="D283" s="5" t="s">
        <v>184</v>
      </c>
      <c r="E283" s="5">
        <v>635.96</v>
      </c>
      <c r="F283" s="6">
        <v>2199000</v>
      </c>
      <c r="G283" s="5">
        <v>635.96</v>
      </c>
      <c r="H283" s="1">
        <f t="shared" si="6"/>
        <v>668.28</v>
      </c>
      <c r="I283" s="1">
        <f t="shared" si="3"/>
        <v>619.174</v>
      </c>
      <c r="J283" s="9">
        <f t="shared" si="4"/>
        <v>1</v>
      </c>
      <c r="K283">
        <f t="shared" si="5"/>
        <v>0</v>
      </c>
      <c r="L283"/>
      <c r="M283">
        <f t="shared" si="7"/>
        <v>0</v>
      </c>
      <c r="N283">
        <f t="shared" si="8"/>
        <v>0</v>
      </c>
      <c r="O283">
        <f t="shared" si="9"/>
        <v>0</v>
      </c>
      <c r="P283"/>
      <c r="Q283"/>
      <c r="R283" s="5"/>
      <c r="S283" s="5"/>
      <c r="T283" s="5"/>
      <c r="U283"/>
      <c r="V283"/>
    </row>
    <row r="284" spans="1:22" ht="12.75">
      <c r="A284" s="7">
        <v>41011</v>
      </c>
      <c r="B284" s="5" t="s">
        <v>179</v>
      </c>
      <c r="C284" s="5" t="s">
        <v>180</v>
      </c>
      <c r="D284" s="5" t="s">
        <v>181</v>
      </c>
      <c r="E284" s="5">
        <v>651.01</v>
      </c>
      <c r="F284" s="6">
        <v>5756600</v>
      </c>
      <c r="G284" s="5">
        <v>651.01</v>
      </c>
      <c r="H284" s="1">
        <f t="shared" si="6"/>
        <v>668.28</v>
      </c>
      <c r="I284" s="1">
        <f t="shared" si="3"/>
        <v>620.5920000000001</v>
      </c>
      <c r="J284" s="9">
        <f t="shared" si="4"/>
        <v>1</v>
      </c>
      <c r="K284">
        <f t="shared" si="5"/>
        <v>0</v>
      </c>
      <c r="L284"/>
      <c r="M284">
        <f t="shared" si="7"/>
        <v>0</v>
      </c>
      <c r="N284">
        <f t="shared" si="8"/>
        <v>0</v>
      </c>
      <c r="O284">
        <f t="shared" si="9"/>
        <v>0</v>
      </c>
      <c r="P284"/>
      <c r="Q284"/>
      <c r="R284" s="5"/>
      <c r="S284" s="5"/>
      <c r="T284" s="5"/>
      <c r="U284"/>
      <c r="V284"/>
    </row>
    <row r="285" spans="1:22" ht="12.75">
      <c r="A285" s="7">
        <v>41012</v>
      </c>
      <c r="B285" s="5" t="s">
        <v>176</v>
      </c>
      <c r="C285" s="5" t="s">
        <v>177</v>
      </c>
      <c r="D285" s="5" t="s">
        <v>178</v>
      </c>
      <c r="E285" s="5">
        <v>624.6</v>
      </c>
      <c r="F285" s="6">
        <v>8159300</v>
      </c>
      <c r="G285" s="5">
        <v>624.6</v>
      </c>
      <c r="H285" s="1">
        <f t="shared" si="6"/>
        <v>668.28</v>
      </c>
      <c r="I285" s="1">
        <f t="shared" si="3"/>
        <v>621.4674</v>
      </c>
      <c r="J285" s="9">
        <f aca="true" t="shared" si="10" ref="J285:J316">IF(E285&gt;(H285*(1-L$1)),1,0)</f>
        <v>1</v>
      </c>
      <c r="K285">
        <f aca="true" t="shared" si="11" ref="K285:K316">IF(I285&gt;(H285*(1-L$1)),1,0)</f>
        <v>0</v>
      </c>
      <c r="L285"/>
      <c r="M285">
        <f t="shared" si="7"/>
        <v>0</v>
      </c>
      <c r="N285">
        <f t="shared" si="8"/>
        <v>0</v>
      </c>
      <c r="O285">
        <f t="shared" si="9"/>
        <v>0</v>
      </c>
      <c r="P285"/>
      <c r="Q285"/>
      <c r="R285" s="5"/>
      <c r="S285" s="5"/>
      <c r="T285" s="5"/>
      <c r="U285"/>
      <c r="V285"/>
    </row>
    <row r="286" spans="1:22" ht="12.75">
      <c r="A286" s="7">
        <v>41015</v>
      </c>
      <c r="B286" s="5" t="s">
        <v>173</v>
      </c>
      <c r="C286" s="5" t="s">
        <v>174</v>
      </c>
      <c r="D286" s="5" t="s">
        <v>175</v>
      </c>
      <c r="E286" s="5">
        <v>606.07</v>
      </c>
      <c r="F286" s="6">
        <v>5692100</v>
      </c>
      <c r="G286" s="5">
        <v>606.07</v>
      </c>
      <c r="H286" s="1">
        <f t="shared" si="6"/>
        <v>668.28</v>
      </c>
      <c r="I286" s="1">
        <f t="shared" si="3"/>
        <v>621.8865999999999</v>
      </c>
      <c r="J286" s="9">
        <f t="shared" si="10"/>
        <v>0</v>
      </c>
      <c r="K286">
        <f t="shared" si="11"/>
        <v>1</v>
      </c>
      <c r="L286"/>
      <c r="M286">
        <f t="shared" si="7"/>
        <v>0</v>
      </c>
      <c r="N286">
        <f t="shared" si="8"/>
        <v>0</v>
      </c>
      <c r="O286">
        <f t="shared" si="9"/>
        <v>0</v>
      </c>
      <c r="P286"/>
      <c r="Q286"/>
      <c r="R286" s="5"/>
      <c r="S286" s="5"/>
      <c r="T286" s="5"/>
      <c r="U286"/>
      <c r="V286"/>
    </row>
    <row r="287" spans="1:22" ht="12.75">
      <c r="A287" s="7">
        <v>41016</v>
      </c>
      <c r="B287" s="5" t="s">
        <v>170</v>
      </c>
      <c r="C287" s="5" t="s">
        <v>171</v>
      </c>
      <c r="D287" s="5" t="s">
        <v>172</v>
      </c>
      <c r="E287" s="5">
        <v>609.57</v>
      </c>
      <c r="F287" s="6">
        <v>3023900</v>
      </c>
      <c r="G287" s="5">
        <v>609.57</v>
      </c>
      <c r="H287" s="1">
        <f t="shared" si="6"/>
        <v>668.28</v>
      </c>
      <c r="I287" s="1">
        <f t="shared" si="3"/>
        <v>622.1514</v>
      </c>
      <c r="J287" s="9">
        <f t="shared" si="10"/>
        <v>0</v>
      </c>
      <c r="K287">
        <f t="shared" si="11"/>
        <v>1</v>
      </c>
      <c r="L287"/>
      <c r="M287">
        <f t="shared" si="7"/>
        <v>0</v>
      </c>
      <c r="N287">
        <f t="shared" si="8"/>
        <v>0</v>
      </c>
      <c r="O287">
        <f t="shared" si="9"/>
        <v>0</v>
      </c>
      <c r="P287"/>
      <c r="Q287"/>
      <c r="R287" s="5"/>
      <c r="S287" s="5"/>
      <c r="T287" s="5"/>
      <c r="U287"/>
      <c r="V287"/>
    </row>
    <row r="288" spans="1:22" ht="12.75">
      <c r="A288" s="7">
        <v>41017</v>
      </c>
      <c r="B288" s="5" t="s">
        <v>167</v>
      </c>
      <c r="C288" s="5" t="s">
        <v>168</v>
      </c>
      <c r="D288" s="5" t="s">
        <v>169</v>
      </c>
      <c r="E288" s="5">
        <v>607.45</v>
      </c>
      <c r="F288" s="6">
        <v>2669500</v>
      </c>
      <c r="G288" s="5">
        <v>607.45</v>
      </c>
      <c r="H288" s="1">
        <f t="shared" si="6"/>
        <v>668.28</v>
      </c>
      <c r="I288" s="1">
        <f t="shared" si="3"/>
        <v>622.1185999999999</v>
      </c>
      <c r="J288" s="9">
        <f t="shared" si="10"/>
        <v>0</v>
      </c>
      <c r="K288">
        <f t="shared" si="11"/>
        <v>1</v>
      </c>
      <c r="L288"/>
      <c r="M288">
        <f t="shared" si="7"/>
        <v>0</v>
      </c>
      <c r="N288">
        <f t="shared" si="8"/>
        <v>0</v>
      </c>
      <c r="O288">
        <f t="shared" si="9"/>
        <v>0</v>
      </c>
      <c r="P288"/>
      <c r="Q288"/>
      <c r="R288" s="5"/>
      <c r="S288" s="5"/>
      <c r="T288" s="5"/>
      <c r="U288"/>
      <c r="V288"/>
    </row>
    <row r="289" spans="1:22" ht="12.75">
      <c r="A289" s="7">
        <v>41018</v>
      </c>
      <c r="B289" s="5" t="s">
        <v>163</v>
      </c>
      <c r="C289" s="5" t="s">
        <v>164</v>
      </c>
      <c r="D289" s="5" t="s">
        <v>165</v>
      </c>
      <c r="E289" s="5">
        <v>599.3</v>
      </c>
      <c r="F289" s="6">
        <v>3294600</v>
      </c>
      <c r="G289" s="5">
        <v>599.3</v>
      </c>
      <c r="H289" s="1">
        <f t="shared" si="6"/>
        <v>668.28</v>
      </c>
      <c r="I289" s="1">
        <f t="shared" si="3"/>
        <v>621.9691999999999</v>
      </c>
      <c r="J289" s="9">
        <f t="shared" si="10"/>
        <v>0</v>
      </c>
      <c r="K289">
        <f t="shared" si="11"/>
        <v>1</v>
      </c>
      <c r="L289"/>
      <c r="M289">
        <f t="shared" si="7"/>
        <v>0</v>
      </c>
      <c r="N289">
        <f t="shared" si="8"/>
        <v>0</v>
      </c>
      <c r="O289">
        <f t="shared" si="9"/>
        <v>0</v>
      </c>
      <c r="P289"/>
      <c r="Q289"/>
      <c r="R289" s="5"/>
      <c r="S289" s="5"/>
      <c r="T289" s="5"/>
      <c r="U289"/>
      <c r="V289"/>
    </row>
    <row r="290" spans="1:22" ht="12.75">
      <c r="A290" s="7">
        <v>41019</v>
      </c>
      <c r="B290" s="5" t="s">
        <v>160</v>
      </c>
      <c r="C290" s="5" t="s">
        <v>161</v>
      </c>
      <c r="D290" s="5" t="s">
        <v>162</v>
      </c>
      <c r="E290" s="5">
        <v>596.06</v>
      </c>
      <c r="F290" s="6">
        <v>3058400</v>
      </c>
      <c r="G290" s="5">
        <v>596.06</v>
      </c>
      <c r="H290" s="1">
        <f t="shared" si="6"/>
        <v>668.28</v>
      </c>
      <c r="I290" s="1">
        <f t="shared" si="3"/>
        <v>621.6934</v>
      </c>
      <c r="J290" s="9">
        <f t="shared" si="10"/>
        <v>0</v>
      </c>
      <c r="K290">
        <f t="shared" si="11"/>
        <v>1</v>
      </c>
      <c r="L290"/>
      <c r="M290">
        <f t="shared" si="7"/>
        <v>0</v>
      </c>
      <c r="N290">
        <f t="shared" si="8"/>
        <v>0</v>
      </c>
      <c r="O290">
        <f t="shared" si="9"/>
        <v>0</v>
      </c>
      <c r="P290"/>
      <c r="Q290"/>
      <c r="R290" s="5"/>
      <c r="S290" s="5"/>
      <c r="T290" s="5"/>
      <c r="U290"/>
      <c r="V290"/>
    </row>
    <row r="291" spans="1:22" ht="12.75">
      <c r="A291" s="7">
        <v>41022</v>
      </c>
      <c r="B291" s="5" t="s">
        <v>157</v>
      </c>
      <c r="C291" s="5" t="s">
        <v>158</v>
      </c>
      <c r="D291" s="5" t="s">
        <v>159</v>
      </c>
      <c r="E291" s="5">
        <v>597.6</v>
      </c>
      <c r="F291" s="6">
        <v>2197800</v>
      </c>
      <c r="G291" s="5">
        <v>597.6</v>
      </c>
      <c r="H291" s="1">
        <f t="shared" si="6"/>
        <v>668.28</v>
      </c>
      <c r="I291" s="1">
        <f t="shared" si="3"/>
        <v>621.4162</v>
      </c>
      <c r="J291" s="9">
        <f t="shared" si="10"/>
        <v>0</v>
      </c>
      <c r="K291">
        <f t="shared" si="11"/>
        <v>0</v>
      </c>
      <c r="L291"/>
      <c r="M291">
        <f t="shared" si="7"/>
        <v>0</v>
      </c>
      <c r="N291">
        <f t="shared" si="8"/>
        <v>0</v>
      </c>
      <c r="O291">
        <f t="shared" si="9"/>
        <v>0</v>
      </c>
      <c r="P291"/>
      <c r="Q291"/>
      <c r="R291" s="5"/>
      <c r="S291" s="5"/>
      <c r="T291" s="5"/>
      <c r="U291"/>
      <c r="V291"/>
    </row>
    <row r="292" spans="1:22" ht="12.75">
      <c r="A292" s="7">
        <v>41023</v>
      </c>
      <c r="B292" s="5" t="s">
        <v>154</v>
      </c>
      <c r="C292" s="5" t="s">
        <v>155</v>
      </c>
      <c r="D292" s="5" t="s">
        <v>156</v>
      </c>
      <c r="E292" s="5">
        <v>601.27</v>
      </c>
      <c r="F292" s="6">
        <v>1929100</v>
      </c>
      <c r="G292" s="5">
        <v>601.27</v>
      </c>
      <c r="H292" s="1">
        <f t="shared" si="6"/>
        <v>668.28</v>
      </c>
      <c r="I292" s="1">
        <f t="shared" si="3"/>
        <v>621.3233999999999</v>
      </c>
      <c r="J292" s="9">
        <f t="shared" si="10"/>
        <v>0</v>
      </c>
      <c r="K292">
        <f t="shared" si="11"/>
        <v>0</v>
      </c>
      <c r="L292"/>
      <c r="M292">
        <f t="shared" si="7"/>
        <v>0</v>
      </c>
      <c r="N292">
        <f t="shared" si="8"/>
        <v>0</v>
      </c>
      <c r="O292">
        <f t="shared" si="9"/>
        <v>0</v>
      </c>
      <c r="P292"/>
      <c r="Q292"/>
      <c r="R292" s="5"/>
      <c r="S292" s="5"/>
      <c r="T292" s="5"/>
      <c r="U292"/>
      <c r="V292"/>
    </row>
    <row r="293" spans="1:22" ht="12.75">
      <c r="A293" s="7">
        <v>41024</v>
      </c>
      <c r="B293" s="5" t="s">
        <v>117</v>
      </c>
      <c r="C293" s="5" t="s">
        <v>152</v>
      </c>
      <c r="D293" s="5" t="s">
        <v>153</v>
      </c>
      <c r="E293" s="5">
        <v>609.72</v>
      </c>
      <c r="F293" s="6">
        <v>1821100</v>
      </c>
      <c r="G293" s="5">
        <v>609.72</v>
      </c>
      <c r="H293" s="1">
        <f t="shared" si="6"/>
        <v>668.28</v>
      </c>
      <c r="I293" s="1">
        <f t="shared" si="3"/>
        <v>621.2737999999999</v>
      </c>
      <c r="J293" s="9">
        <f t="shared" si="10"/>
        <v>0</v>
      </c>
      <c r="K293">
        <f t="shared" si="11"/>
        <v>0</v>
      </c>
      <c r="L293"/>
      <c r="M293">
        <f t="shared" si="7"/>
        <v>0</v>
      </c>
      <c r="N293">
        <f t="shared" si="8"/>
        <v>0</v>
      </c>
      <c r="O293">
        <f t="shared" si="9"/>
        <v>0</v>
      </c>
      <c r="P293"/>
      <c r="Q293"/>
      <c r="R293" s="5"/>
      <c r="S293" s="5"/>
      <c r="T293" s="5"/>
      <c r="U293"/>
      <c r="V293"/>
    </row>
    <row r="294" spans="1:22" ht="12.75">
      <c r="A294" s="7">
        <v>41025</v>
      </c>
      <c r="B294" s="5" t="s">
        <v>149</v>
      </c>
      <c r="C294" s="5" t="s">
        <v>150</v>
      </c>
      <c r="D294" s="5" t="s">
        <v>151</v>
      </c>
      <c r="E294" s="5">
        <v>615.47</v>
      </c>
      <c r="F294" s="6">
        <v>2092500</v>
      </c>
      <c r="G294" s="5">
        <v>615.47</v>
      </c>
      <c r="H294" s="1">
        <f t="shared" si="6"/>
        <v>668.28</v>
      </c>
      <c r="I294" s="1">
        <f t="shared" si="3"/>
        <v>621.3879999999999</v>
      </c>
      <c r="J294" s="9">
        <f t="shared" si="10"/>
        <v>0</v>
      </c>
      <c r="K294">
        <f t="shared" si="11"/>
        <v>0</v>
      </c>
      <c r="L294"/>
      <c r="M294">
        <f t="shared" si="7"/>
        <v>0</v>
      </c>
      <c r="N294">
        <f t="shared" si="8"/>
        <v>0</v>
      </c>
      <c r="O294">
        <f t="shared" si="9"/>
        <v>0</v>
      </c>
      <c r="P294"/>
      <c r="Q294"/>
      <c r="R294" s="5"/>
      <c r="S294" s="5"/>
      <c r="T294" s="5"/>
      <c r="U294"/>
      <c r="V294"/>
    </row>
    <row r="295" spans="1:22" ht="12.75">
      <c r="A295" s="7">
        <v>41026</v>
      </c>
      <c r="B295" s="5" t="s">
        <v>146</v>
      </c>
      <c r="C295" s="5" t="s">
        <v>147</v>
      </c>
      <c r="D295" s="5" t="s">
        <v>148</v>
      </c>
      <c r="E295" s="5">
        <v>614.98</v>
      </c>
      <c r="F295" s="6">
        <v>1636400</v>
      </c>
      <c r="G295" s="8">
        <v>614.98</v>
      </c>
      <c r="H295" s="1">
        <f t="shared" si="6"/>
        <v>668.28</v>
      </c>
      <c r="I295" s="1">
        <f t="shared" si="3"/>
        <v>621.5763999999998</v>
      </c>
      <c r="J295" s="9">
        <f t="shared" si="10"/>
        <v>0</v>
      </c>
      <c r="K295">
        <f t="shared" si="11"/>
        <v>1</v>
      </c>
      <c r="L295"/>
      <c r="M295">
        <f t="shared" si="7"/>
        <v>0</v>
      </c>
      <c r="N295">
        <f t="shared" si="8"/>
        <v>0</v>
      </c>
      <c r="O295">
        <f t="shared" si="9"/>
        <v>0</v>
      </c>
      <c r="P295"/>
      <c r="Q295"/>
      <c r="R295" s="5"/>
      <c r="S295" s="5"/>
      <c r="T295" s="5"/>
      <c r="U295"/>
      <c r="V295"/>
    </row>
    <row r="296" spans="1:22" ht="12.75">
      <c r="A296" s="7">
        <v>41029</v>
      </c>
      <c r="B296" s="5" t="s">
        <v>144</v>
      </c>
      <c r="C296" s="5" t="s">
        <v>145</v>
      </c>
      <c r="D296" s="5" t="s">
        <v>140</v>
      </c>
      <c r="E296" s="5">
        <v>604.85</v>
      </c>
      <c r="F296" s="6">
        <v>2407300</v>
      </c>
      <c r="G296" s="5">
        <v>604.85</v>
      </c>
      <c r="H296" s="1">
        <f t="shared" si="6"/>
        <v>668.28</v>
      </c>
      <c r="I296" s="1">
        <f t="shared" si="3"/>
        <v>621.5429999999999</v>
      </c>
      <c r="J296" s="9">
        <f t="shared" si="10"/>
        <v>0</v>
      </c>
      <c r="K296">
        <f t="shared" si="11"/>
        <v>1</v>
      </c>
      <c r="L296"/>
      <c r="M296">
        <f t="shared" si="7"/>
        <v>0</v>
      </c>
      <c r="N296">
        <f t="shared" si="8"/>
        <v>0</v>
      </c>
      <c r="O296">
        <f t="shared" si="9"/>
        <v>0</v>
      </c>
      <c r="P296"/>
      <c r="Q296"/>
      <c r="R296" s="5"/>
      <c r="S296" s="5"/>
      <c r="T296" s="5"/>
      <c r="U296"/>
      <c r="V296"/>
    </row>
    <row r="297" spans="1:22" ht="12.75">
      <c r="A297" s="7">
        <v>41030</v>
      </c>
      <c r="B297" s="5" t="s">
        <v>141</v>
      </c>
      <c r="C297" s="5" t="s">
        <v>142</v>
      </c>
      <c r="D297" s="5" t="s">
        <v>143</v>
      </c>
      <c r="E297" s="5">
        <v>604.43</v>
      </c>
      <c r="F297" s="6">
        <v>2002300</v>
      </c>
      <c r="G297" s="5">
        <v>604.43</v>
      </c>
      <c r="H297" s="1">
        <f t="shared" si="6"/>
        <v>668.28</v>
      </c>
      <c r="I297" s="1">
        <f t="shared" si="3"/>
        <v>621.5387999999999</v>
      </c>
      <c r="J297" s="9">
        <f t="shared" si="10"/>
        <v>0</v>
      </c>
      <c r="K297">
        <f t="shared" si="11"/>
        <v>1</v>
      </c>
      <c r="L297"/>
      <c r="M297">
        <f t="shared" si="7"/>
        <v>0</v>
      </c>
      <c r="N297">
        <f t="shared" si="8"/>
        <v>0</v>
      </c>
      <c r="O297">
        <f t="shared" si="9"/>
        <v>0</v>
      </c>
      <c r="P297"/>
      <c r="Q297"/>
      <c r="R297" s="5"/>
      <c r="S297" s="5"/>
      <c r="T297" s="5"/>
      <c r="U297"/>
      <c r="V297"/>
    </row>
    <row r="298" spans="1:22" ht="12.75">
      <c r="A298" s="7">
        <v>41031</v>
      </c>
      <c r="B298" s="5" t="s">
        <v>138</v>
      </c>
      <c r="C298" s="5" t="s">
        <v>139</v>
      </c>
      <c r="D298" s="5" t="s">
        <v>140</v>
      </c>
      <c r="E298" s="5">
        <v>607.26</v>
      </c>
      <c r="F298" s="6">
        <v>1611500</v>
      </c>
      <c r="G298" s="5">
        <v>607.26</v>
      </c>
      <c r="H298" s="1">
        <f t="shared" si="6"/>
        <v>668.28</v>
      </c>
      <c r="I298" s="1">
        <f t="shared" si="3"/>
        <v>621.404</v>
      </c>
      <c r="J298" s="9">
        <f t="shared" si="10"/>
        <v>0</v>
      </c>
      <c r="K298">
        <f t="shared" si="11"/>
        <v>0</v>
      </c>
      <c r="L298"/>
      <c r="M298">
        <f t="shared" si="7"/>
        <v>0</v>
      </c>
      <c r="N298">
        <f t="shared" si="8"/>
        <v>0</v>
      </c>
      <c r="O298">
        <f t="shared" si="9"/>
        <v>0</v>
      </c>
      <c r="P298"/>
      <c r="Q298"/>
      <c r="R298" s="5"/>
      <c r="S298" s="5"/>
      <c r="T298" s="5"/>
      <c r="U298"/>
      <c r="V298"/>
    </row>
    <row r="299" spans="1:22" ht="12.75">
      <c r="A299" s="7">
        <v>41032</v>
      </c>
      <c r="B299" s="5" t="s">
        <v>135</v>
      </c>
      <c r="C299" s="5" t="s">
        <v>136</v>
      </c>
      <c r="D299" s="5" t="s">
        <v>137</v>
      </c>
      <c r="E299" s="5">
        <v>611.02</v>
      </c>
      <c r="F299" s="6">
        <v>1868000</v>
      </c>
      <c r="G299" s="5">
        <v>611.02</v>
      </c>
      <c r="H299" s="1">
        <f t="shared" si="6"/>
        <v>668.28</v>
      </c>
      <c r="I299" s="1">
        <f t="shared" si="3"/>
        <v>621.4655999999999</v>
      </c>
      <c r="J299" s="9">
        <f t="shared" si="10"/>
        <v>0</v>
      </c>
      <c r="K299">
        <f t="shared" si="11"/>
        <v>0</v>
      </c>
      <c r="L299"/>
      <c r="M299">
        <f t="shared" si="7"/>
        <v>0</v>
      </c>
      <c r="N299">
        <f t="shared" si="8"/>
        <v>0</v>
      </c>
      <c r="O299">
        <f t="shared" si="9"/>
        <v>0</v>
      </c>
      <c r="P299"/>
      <c r="Q299"/>
      <c r="R299" s="5"/>
      <c r="S299" s="5"/>
      <c r="T299" s="5"/>
      <c r="U299"/>
      <c r="V299"/>
    </row>
    <row r="300" spans="1:22" ht="12.75">
      <c r="A300" s="7">
        <v>41033</v>
      </c>
      <c r="B300" s="5" t="s">
        <v>132</v>
      </c>
      <c r="C300" s="5" t="s">
        <v>133</v>
      </c>
      <c r="D300" s="5" t="s">
        <v>134</v>
      </c>
      <c r="E300" s="5">
        <v>596.97</v>
      </c>
      <c r="F300" s="6">
        <v>2207400</v>
      </c>
      <c r="G300" s="5">
        <v>596.97</v>
      </c>
      <c r="H300" s="1">
        <f t="shared" si="6"/>
        <v>668.28</v>
      </c>
      <c r="I300" s="1">
        <f t="shared" si="3"/>
        <v>621.2827999999998</v>
      </c>
      <c r="J300" s="9">
        <f t="shared" si="10"/>
        <v>0</v>
      </c>
      <c r="K300">
        <f t="shared" si="11"/>
        <v>0</v>
      </c>
      <c r="L300"/>
      <c r="M300">
        <f t="shared" si="7"/>
        <v>0</v>
      </c>
      <c r="N300">
        <f t="shared" si="8"/>
        <v>0</v>
      </c>
      <c r="O300">
        <f t="shared" si="9"/>
        <v>0</v>
      </c>
      <c r="P300"/>
      <c r="Q300"/>
      <c r="R300" s="5"/>
      <c r="S300" s="5"/>
      <c r="T300" s="5"/>
      <c r="U300"/>
      <c r="V300"/>
    </row>
    <row r="301" spans="1:22" ht="12.75">
      <c r="A301" s="7">
        <v>41036</v>
      </c>
      <c r="B301" s="5" t="s">
        <v>130</v>
      </c>
      <c r="C301" s="5" t="s">
        <v>131</v>
      </c>
      <c r="D301" s="5" t="s">
        <v>130</v>
      </c>
      <c r="E301" s="5">
        <v>607.55</v>
      </c>
      <c r="F301" s="6">
        <v>1994500</v>
      </c>
      <c r="G301" s="5">
        <v>607.55</v>
      </c>
      <c r="H301" s="1">
        <f t="shared" si="6"/>
        <v>668.28</v>
      </c>
      <c r="I301" s="1">
        <f t="shared" si="3"/>
        <v>621.2357999999999</v>
      </c>
      <c r="J301" s="9">
        <f t="shared" si="10"/>
        <v>0</v>
      </c>
      <c r="K301">
        <f t="shared" si="11"/>
        <v>0</v>
      </c>
      <c r="L301"/>
      <c r="M301">
        <f t="shared" si="7"/>
        <v>0</v>
      </c>
      <c r="N301">
        <f t="shared" si="8"/>
        <v>0</v>
      </c>
      <c r="O301">
        <f t="shared" si="9"/>
        <v>0</v>
      </c>
      <c r="P301"/>
      <c r="Q301"/>
      <c r="R301" s="5"/>
      <c r="S301" s="5"/>
      <c r="T301" s="5"/>
      <c r="U301"/>
      <c r="V301"/>
    </row>
    <row r="302" spans="1:22" ht="12.75">
      <c r="A302" s="7">
        <v>41037</v>
      </c>
      <c r="B302" s="5" t="s">
        <v>127</v>
      </c>
      <c r="C302" s="5" t="s">
        <v>128</v>
      </c>
      <c r="D302" s="5" t="s">
        <v>129</v>
      </c>
      <c r="E302" s="5">
        <v>612.79</v>
      </c>
      <c r="F302" s="6">
        <v>2677300</v>
      </c>
      <c r="G302" s="5">
        <v>612.79</v>
      </c>
      <c r="H302" s="1">
        <f t="shared" si="6"/>
        <v>668.28</v>
      </c>
      <c r="I302" s="1">
        <f t="shared" si="3"/>
        <v>621.3054</v>
      </c>
      <c r="J302" s="9">
        <f t="shared" si="10"/>
        <v>0</v>
      </c>
      <c r="K302">
        <f t="shared" si="11"/>
        <v>0</v>
      </c>
      <c r="L302"/>
      <c r="M302">
        <f t="shared" si="7"/>
        <v>0</v>
      </c>
      <c r="N302">
        <f t="shared" si="8"/>
        <v>0</v>
      </c>
      <c r="O302">
        <f t="shared" si="9"/>
        <v>0</v>
      </c>
      <c r="P302"/>
      <c r="Q302"/>
      <c r="R302" s="5"/>
      <c r="S302" s="5"/>
      <c r="T302" s="5"/>
      <c r="U302"/>
      <c r="V302"/>
    </row>
    <row r="303" spans="1:22" ht="12.75">
      <c r="A303" s="7">
        <v>41038</v>
      </c>
      <c r="B303" s="5" t="s">
        <v>124</v>
      </c>
      <c r="C303" s="5" t="s">
        <v>125</v>
      </c>
      <c r="D303" s="5" t="s">
        <v>126</v>
      </c>
      <c r="E303" s="5">
        <v>609.15</v>
      </c>
      <c r="F303" s="6">
        <v>2328800</v>
      </c>
      <c r="G303" s="5">
        <v>609.15</v>
      </c>
      <c r="H303" s="1">
        <f t="shared" si="6"/>
        <v>668.28</v>
      </c>
      <c r="I303" s="1">
        <f t="shared" si="3"/>
        <v>621.1206</v>
      </c>
      <c r="J303" s="9">
        <f t="shared" si="10"/>
        <v>0</v>
      </c>
      <c r="K303">
        <f t="shared" si="11"/>
        <v>0</v>
      </c>
      <c r="L303"/>
      <c r="M303">
        <f t="shared" si="7"/>
        <v>0</v>
      </c>
      <c r="N303">
        <f t="shared" si="8"/>
        <v>0</v>
      </c>
      <c r="O303">
        <f t="shared" si="9"/>
        <v>0</v>
      </c>
      <c r="P303"/>
      <c r="Q303"/>
      <c r="R303" s="5"/>
      <c r="S303" s="5"/>
      <c r="T303" s="5"/>
      <c r="U303"/>
      <c r="V303"/>
    </row>
    <row r="304" spans="1:22" ht="12.75">
      <c r="A304" s="7">
        <v>41039</v>
      </c>
      <c r="B304" s="5" t="s">
        <v>121</v>
      </c>
      <c r="C304" s="5" t="s">
        <v>122</v>
      </c>
      <c r="D304" s="5" t="s">
        <v>123</v>
      </c>
      <c r="E304" s="5">
        <v>613.66</v>
      </c>
      <c r="F304" s="6">
        <v>1535900</v>
      </c>
      <c r="G304" s="5">
        <v>613.66</v>
      </c>
      <c r="H304" s="1">
        <f t="shared" si="6"/>
        <v>668.28</v>
      </c>
      <c r="I304" s="1">
        <f t="shared" si="3"/>
        <v>621.0287999999999</v>
      </c>
      <c r="J304" s="9">
        <f t="shared" si="10"/>
        <v>0</v>
      </c>
      <c r="K304">
        <f t="shared" si="11"/>
        <v>0</v>
      </c>
      <c r="L304"/>
      <c r="M304">
        <f t="shared" si="7"/>
        <v>0</v>
      </c>
      <c r="N304">
        <f t="shared" si="8"/>
        <v>0</v>
      </c>
      <c r="O304">
        <f t="shared" si="9"/>
        <v>0</v>
      </c>
      <c r="P304"/>
      <c r="Q304"/>
      <c r="R304" s="5"/>
      <c r="S304" s="5"/>
      <c r="T304" s="5"/>
      <c r="U304"/>
      <c r="V304"/>
    </row>
    <row r="305" spans="1:22" ht="12.75">
      <c r="A305" s="7">
        <v>41040</v>
      </c>
      <c r="B305" s="5" t="s">
        <v>118</v>
      </c>
      <c r="C305" s="5" t="s">
        <v>119</v>
      </c>
      <c r="D305" s="5" t="s">
        <v>120</v>
      </c>
      <c r="E305" s="5">
        <v>605.23</v>
      </c>
      <c r="F305" s="6">
        <v>2099400</v>
      </c>
      <c r="G305" s="5">
        <v>605.23</v>
      </c>
      <c r="H305" s="1">
        <f t="shared" si="6"/>
        <v>668.28</v>
      </c>
      <c r="I305" s="1">
        <f t="shared" si="3"/>
        <v>620.6854</v>
      </c>
      <c r="J305" s="9">
        <f t="shared" si="10"/>
        <v>0</v>
      </c>
      <c r="K305">
        <f t="shared" si="11"/>
        <v>0</v>
      </c>
      <c r="L305"/>
      <c r="M305">
        <f t="shared" si="7"/>
        <v>0</v>
      </c>
      <c r="N305">
        <f t="shared" si="8"/>
        <v>0</v>
      </c>
      <c r="O305">
        <f t="shared" si="9"/>
        <v>0</v>
      </c>
      <c r="P305"/>
      <c r="Q305"/>
      <c r="R305" s="5"/>
      <c r="S305" s="5"/>
      <c r="T305" s="5"/>
      <c r="U305"/>
      <c r="V305"/>
    </row>
    <row r="306" spans="1:22" ht="12.75">
      <c r="A306" s="7">
        <v>41043</v>
      </c>
      <c r="B306" s="5" t="s">
        <v>114</v>
      </c>
      <c r="C306" s="5" t="s">
        <v>115</v>
      </c>
      <c r="D306" s="5" t="s">
        <v>116</v>
      </c>
      <c r="E306" s="5">
        <v>604</v>
      </c>
      <c r="F306" s="6">
        <v>1824400</v>
      </c>
      <c r="G306" s="5">
        <v>604</v>
      </c>
      <c r="H306" s="1">
        <f t="shared" si="6"/>
        <v>668.28</v>
      </c>
      <c r="I306" s="1">
        <f t="shared" si="3"/>
        <v>620.3403999999999</v>
      </c>
      <c r="J306" s="9">
        <f t="shared" si="10"/>
        <v>0</v>
      </c>
      <c r="K306">
        <f t="shared" si="11"/>
        <v>0</v>
      </c>
      <c r="L306"/>
      <c r="M306">
        <f t="shared" si="7"/>
        <v>0</v>
      </c>
      <c r="N306">
        <f t="shared" si="8"/>
        <v>0</v>
      </c>
      <c r="O306">
        <f t="shared" si="9"/>
        <v>0</v>
      </c>
      <c r="P306"/>
      <c r="Q306"/>
      <c r="R306" s="5"/>
      <c r="S306" s="5"/>
      <c r="T306" s="5"/>
      <c r="U306"/>
      <c r="V306"/>
    </row>
    <row r="307" spans="1:22" ht="12.75">
      <c r="A307" s="7">
        <v>41044</v>
      </c>
      <c r="B307" s="5" t="s">
        <v>111</v>
      </c>
      <c r="C307" s="5" t="s">
        <v>112</v>
      </c>
      <c r="D307" s="5" t="s">
        <v>113</v>
      </c>
      <c r="E307" s="5">
        <v>611.11</v>
      </c>
      <c r="F307" s="6">
        <v>2102100</v>
      </c>
      <c r="G307" s="5">
        <v>611.11</v>
      </c>
      <c r="H307" s="1">
        <f t="shared" si="6"/>
        <v>668.28</v>
      </c>
      <c r="I307" s="1">
        <f t="shared" si="3"/>
        <v>620.2775999999999</v>
      </c>
      <c r="J307" s="9">
        <f t="shared" si="10"/>
        <v>0</v>
      </c>
      <c r="K307">
        <f t="shared" si="11"/>
        <v>0</v>
      </c>
      <c r="L307"/>
      <c r="M307">
        <f t="shared" si="7"/>
        <v>0</v>
      </c>
      <c r="N307">
        <f t="shared" si="8"/>
        <v>0</v>
      </c>
      <c r="O307">
        <f t="shared" si="9"/>
        <v>0</v>
      </c>
      <c r="P307"/>
      <c r="Q307"/>
      <c r="R307" s="5"/>
      <c r="S307" s="5"/>
      <c r="T307" s="5"/>
      <c r="U307"/>
      <c r="V307"/>
    </row>
    <row r="308" spans="1:22" ht="12.75">
      <c r="A308" s="7">
        <v>41045</v>
      </c>
      <c r="B308" s="5" t="s">
        <v>108</v>
      </c>
      <c r="C308" s="5" t="s">
        <v>109</v>
      </c>
      <c r="D308" s="5" t="s">
        <v>110</v>
      </c>
      <c r="E308" s="5">
        <v>628.93</v>
      </c>
      <c r="F308" s="6">
        <v>4835100</v>
      </c>
      <c r="G308" s="5">
        <v>628.93</v>
      </c>
      <c r="H308" s="1">
        <f t="shared" si="6"/>
        <v>668.28</v>
      </c>
      <c r="I308" s="1">
        <f aca="true" t="shared" si="12" ref="I308:I338">SUM(G259:G308)/50</f>
        <v>620.7570000000001</v>
      </c>
      <c r="J308" s="9">
        <f t="shared" si="10"/>
        <v>1</v>
      </c>
      <c r="K308">
        <f t="shared" si="11"/>
        <v>0</v>
      </c>
      <c r="L308"/>
      <c r="M308">
        <f t="shared" si="7"/>
        <v>0</v>
      </c>
      <c r="N308">
        <f t="shared" si="8"/>
        <v>0</v>
      </c>
      <c r="O308">
        <f t="shared" si="9"/>
        <v>0</v>
      </c>
      <c r="P308"/>
      <c r="Q308"/>
      <c r="R308" s="5"/>
      <c r="S308" s="5"/>
      <c r="T308" s="5"/>
      <c r="U308"/>
      <c r="V308"/>
    </row>
    <row r="309" spans="1:22" ht="12.75">
      <c r="A309" s="7">
        <v>41046</v>
      </c>
      <c r="B309" s="5" t="s">
        <v>105</v>
      </c>
      <c r="C309" s="5" t="s">
        <v>106</v>
      </c>
      <c r="D309" s="5" t="s">
        <v>107</v>
      </c>
      <c r="E309" s="5">
        <v>623.05</v>
      </c>
      <c r="F309" s="6">
        <v>3353800</v>
      </c>
      <c r="G309" s="5">
        <v>623.05</v>
      </c>
      <c r="H309" s="1">
        <f t="shared" si="6"/>
        <v>668.28</v>
      </c>
      <c r="I309" s="1">
        <f t="shared" si="12"/>
        <v>621.082</v>
      </c>
      <c r="J309" s="9">
        <f t="shared" si="10"/>
        <v>1</v>
      </c>
      <c r="K309">
        <f t="shared" si="11"/>
        <v>0</v>
      </c>
      <c r="L309"/>
      <c r="M309">
        <f t="shared" si="7"/>
        <v>0</v>
      </c>
      <c r="N309">
        <f t="shared" si="8"/>
        <v>0</v>
      </c>
      <c r="O309">
        <f t="shared" si="9"/>
        <v>0</v>
      </c>
      <c r="P309"/>
      <c r="Q309"/>
      <c r="R309" s="5"/>
      <c r="S309" s="5"/>
      <c r="T309" s="5"/>
      <c r="U309"/>
      <c r="V309"/>
    </row>
    <row r="310" spans="1:22" ht="12.75">
      <c r="A310" s="7">
        <v>41047</v>
      </c>
      <c r="B310" s="5" t="s">
        <v>102</v>
      </c>
      <c r="C310" s="5" t="s">
        <v>103</v>
      </c>
      <c r="D310" s="5" t="s">
        <v>104</v>
      </c>
      <c r="E310" s="5">
        <v>600.4</v>
      </c>
      <c r="F310" s="6">
        <v>5973500</v>
      </c>
      <c r="G310" s="5">
        <v>600.4</v>
      </c>
      <c r="H310" s="1">
        <f t="shared" si="6"/>
        <v>668.28</v>
      </c>
      <c r="I310" s="1">
        <f t="shared" si="12"/>
        <v>620.9472000000001</v>
      </c>
      <c r="J310" s="9">
        <f t="shared" si="10"/>
        <v>0</v>
      </c>
      <c r="K310">
        <f t="shared" si="11"/>
        <v>0</v>
      </c>
      <c r="L310"/>
      <c r="M310">
        <f t="shared" si="7"/>
        <v>0</v>
      </c>
      <c r="N310">
        <f t="shared" si="8"/>
        <v>0</v>
      </c>
      <c r="O310">
        <f t="shared" si="9"/>
        <v>0</v>
      </c>
      <c r="P310"/>
      <c r="Q310"/>
      <c r="R310" s="5"/>
      <c r="S310" s="5"/>
      <c r="T310" s="5"/>
      <c r="U310"/>
      <c r="V310"/>
    </row>
    <row r="311" spans="1:22" ht="12.75">
      <c r="A311" s="7">
        <v>41050</v>
      </c>
      <c r="B311" s="5" t="s">
        <v>99</v>
      </c>
      <c r="C311" s="5" t="s">
        <v>100</v>
      </c>
      <c r="D311" s="5" t="s">
        <v>101</v>
      </c>
      <c r="E311" s="5">
        <v>614.11</v>
      </c>
      <c r="F311" s="6">
        <v>3075400</v>
      </c>
      <c r="G311" s="5">
        <v>614.11</v>
      </c>
      <c r="H311" s="1">
        <f t="shared" si="6"/>
        <v>668.28</v>
      </c>
      <c r="I311" s="1">
        <f t="shared" si="12"/>
        <v>621.2244000000001</v>
      </c>
      <c r="J311" s="9">
        <f t="shared" si="10"/>
        <v>0</v>
      </c>
      <c r="K311">
        <f t="shared" si="11"/>
        <v>0</v>
      </c>
      <c r="L311"/>
      <c r="M311">
        <f t="shared" si="7"/>
        <v>0</v>
      </c>
      <c r="N311">
        <f t="shared" si="8"/>
        <v>0</v>
      </c>
      <c r="O311">
        <f t="shared" si="9"/>
        <v>0</v>
      </c>
      <c r="P311"/>
      <c r="Q311"/>
      <c r="R311" s="5"/>
      <c r="S311" s="5"/>
      <c r="T311" s="5"/>
      <c r="U311"/>
      <c r="V311"/>
    </row>
    <row r="312" spans="1:22" ht="12.75">
      <c r="A312" s="7">
        <v>41051</v>
      </c>
      <c r="B312" s="5" t="s">
        <v>96</v>
      </c>
      <c r="C312" s="5" t="s">
        <v>97</v>
      </c>
      <c r="D312" s="5" t="s">
        <v>98</v>
      </c>
      <c r="E312" s="5">
        <v>600.8</v>
      </c>
      <c r="F312" s="6">
        <v>3051900</v>
      </c>
      <c r="G312" s="5">
        <v>600.8</v>
      </c>
      <c r="H312" s="1">
        <f t="shared" si="6"/>
        <v>668.28</v>
      </c>
      <c r="I312" s="1">
        <f t="shared" si="12"/>
        <v>621.1374000000001</v>
      </c>
      <c r="J312" s="9">
        <f t="shared" si="10"/>
        <v>0</v>
      </c>
      <c r="K312">
        <f t="shared" si="11"/>
        <v>0</v>
      </c>
      <c r="L312"/>
      <c r="M312">
        <f t="shared" si="7"/>
        <v>0</v>
      </c>
      <c r="N312">
        <f t="shared" si="8"/>
        <v>0</v>
      </c>
      <c r="O312">
        <f t="shared" si="9"/>
        <v>0</v>
      </c>
      <c r="P312"/>
      <c r="Q312"/>
      <c r="R312" s="5"/>
      <c r="S312" s="5"/>
      <c r="T312" s="5"/>
      <c r="U312"/>
      <c r="V312"/>
    </row>
    <row r="313" spans="1:22" ht="12.75">
      <c r="A313" s="7">
        <v>41052</v>
      </c>
      <c r="B313" s="5" t="s">
        <v>93</v>
      </c>
      <c r="C313" s="5" t="s">
        <v>94</v>
      </c>
      <c r="D313" s="5" t="s">
        <v>95</v>
      </c>
      <c r="E313" s="5">
        <v>609.46</v>
      </c>
      <c r="F313" s="6">
        <v>3200000</v>
      </c>
      <c r="G313" s="5">
        <v>609.46</v>
      </c>
      <c r="H313" s="1">
        <f t="shared" si="6"/>
        <v>668.28</v>
      </c>
      <c r="I313" s="1">
        <f t="shared" si="12"/>
        <v>620.971</v>
      </c>
      <c r="J313" s="9">
        <f t="shared" si="10"/>
        <v>0</v>
      </c>
      <c r="K313">
        <f t="shared" si="11"/>
        <v>0</v>
      </c>
      <c r="L313"/>
      <c r="M313">
        <f t="shared" si="7"/>
        <v>0</v>
      </c>
      <c r="N313">
        <f t="shared" si="8"/>
        <v>0</v>
      </c>
      <c r="O313">
        <f t="shared" si="9"/>
        <v>0</v>
      </c>
      <c r="P313"/>
      <c r="Q313"/>
      <c r="R313" s="5"/>
      <c r="S313" s="5"/>
      <c r="T313" s="5"/>
      <c r="U313"/>
      <c r="V313"/>
    </row>
    <row r="314" spans="1:22" ht="12.75">
      <c r="A314" s="7">
        <v>41053</v>
      </c>
      <c r="B314" s="5" t="s">
        <v>90</v>
      </c>
      <c r="C314" s="5" t="s">
        <v>91</v>
      </c>
      <c r="D314" s="5" t="s">
        <v>92</v>
      </c>
      <c r="E314" s="5">
        <v>603.66</v>
      </c>
      <c r="F314" s="6">
        <v>1891300</v>
      </c>
      <c r="G314" s="5">
        <v>603.66</v>
      </c>
      <c r="H314" s="1">
        <f t="shared" si="6"/>
        <v>668.28</v>
      </c>
      <c r="I314" s="1">
        <f t="shared" si="12"/>
        <v>620.7244000000001</v>
      </c>
      <c r="J314" s="9">
        <f t="shared" si="10"/>
        <v>0</v>
      </c>
      <c r="K314">
        <f t="shared" si="11"/>
        <v>0</v>
      </c>
      <c r="L314"/>
      <c r="M314">
        <f t="shared" si="7"/>
        <v>0</v>
      </c>
      <c r="N314">
        <f t="shared" si="8"/>
        <v>0</v>
      </c>
      <c r="O314">
        <f t="shared" si="9"/>
        <v>0</v>
      </c>
      <c r="P314"/>
      <c r="Q314"/>
      <c r="R314" s="5"/>
      <c r="S314" s="5"/>
      <c r="T314" s="5"/>
      <c r="U314"/>
      <c r="V314"/>
    </row>
    <row r="315" spans="1:22" ht="12.75">
      <c r="A315" s="7">
        <v>41054</v>
      </c>
      <c r="B315" s="5" t="s">
        <v>87</v>
      </c>
      <c r="C315" s="5" t="s">
        <v>88</v>
      </c>
      <c r="D315" s="5" t="s">
        <v>89</v>
      </c>
      <c r="E315" s="5">
        <v>591.53</v>
      </c>
      <c r="F315" s="6">
        <v>3581900</v>
      </c>
      <c r="G315" s="5">
        <v>591.53</v>
      </c>
      <c r="H315" s="1">
        <f t="shared" si="6"/>
        <v>668.28</v>
      </c>
      <c r="I315" s="1">
        <f t="shared" si="12"/>
        <v>620.1324000000001</v>
      </c>
      <c r="J315" s="9">
        <f t="shared" si="10"/>
        <v>0</v>
      </c>
      <c r="K315">
        <f t="shared" si="11"/>
        <v>0</v>
      </c>
      <c r="L315"/>
      <c r="M315">
        <f t="shared" si="7"/>
        <v>0</v>
      </c>
      <c r="N315">
        <f t="shared" si="8"/>
        <v>0</v>
      </c>
      <c r="O315">
        <f t="shared" si="9"/>
        <v>0</v>
      </c>
      <c r="P315"/>
      <c r="Q315"/>
      <c r="R315" s="5"/>
      <c r="S315" s="5"/>
      <c r="T315" s="5"/>
      <c r="U315"/>
      <c r="V315"/>
    </row>
    <row r="316" spans="1:22" ht="12.75">
      <c r="A316" s="7">
        <v>41058</v>
      </c>
      <c r="B316" s="5" t="s">
        <v>84</v>
      </c>
      <c r="C316" s="5" t="s">
        <v>85</v>
      </c>
      <c r="D316" s="5" t="s">
        <v>86</v>
      </c>
      <c r="E316" s="5">
        <v>594.34</v>
      </c>
      <c r="F316" s="6">
        <v>2605700</v>
      </c>
      <c r="G316" s="5">
        <v>594.34</v>
      </c>
      <c r="H316" s="1">
        <f t="shared" si="6"/>
        <v>668.28</v>
      </c>
      <c r="I316" s="1">
        <f t="shared" si="12"/>
        <v>619.5184</v>
      </c>
      <c r="J316" s="9">
        <f t="shared" si="10"/>
        <v>0</v>
      </c>
      <c r="K316">
        <f t="shared" si="11"/>
        <v>0</v>
      </c>
      <c r="L316"/>
      <c r="M316">
        <f t="shared" si="7"/>
        <v>0</v>
      </c>
      <c r="N316">
        <f t="shared" si="8"/>
        <v>0</v>
      </c>
      <c r="O316">
        <f t="shared" si="9"/>
        <v>0</v>
      </c>
      <c r="P316"/>
      <c r="Q316"/>
      <c r="R316" s="5"/>
      <c r="S316" s="5"/>
      <c r="T316" s="5"/>
      <c r="U316"/>
      <c r="V316"/>
    </row>
    <row r="317" spans="1:22" ht="12.75">
      <c r="A317" s="7">
        <v>41059</v>
      </c>
      <c r="B317" s="5" t="s">
        <v>81</v>
      </c>
      <c r="C317" s="5" t="s">
        <v>82</v>
      </c>
      <c r="D317" s="5" t="s">
        <v>83</v>
      </c>
      <c r="E317" s="5">
        <v>588.23</v>
      </c>
      <c r="F317" s="6">
        <v>1906700</v>
      </c>
      <c r="G317" s="5">
        <v>588.23</v>
      </c>
      <c r="H317" s="1">
        <f t="shared" si="6"/>
        <v>668.28</v>
      </c>
      <c r="I317" s="1">
        <f t="shared" si="12"/>
        <v>618.6034</v>
      </c>
      <c r="J317" s="9">
        <f aca="true" t="shared" si="13" ref="J317:J338">IF(E317&gt;(H317*(1-L$1)),1,0)</f>
        <v>0</v>
      </c>
      <c r="K317">
        <f aca="true" t="shared" si="14" ref="K317:K348">IF(I317&gt;(H317*(1-L$1)),1,0)</f>
        <v>0</v>
      </c>
      <c r="L317"/>
      <c r="M317">
        <f t="shared" si="7"/>
        <v>0</v>
      </c>
      <c r="N317">
        <f t="shared" si="8"/>
        <v>0</v>
      </c>
      <c r="O317">
        <f t="shared" si="9"/>
        <v>0</v>
      </c>
      <c r="P317"/>
      <c r="Q317"/>
      <c r="R317" s="5"/>
      <c r="S317" s="5"/>
      <c r="T317" s="5"/>
      <c r="U317"/>
      <c r="V317"/>
    </row>
    <row r="318" spans="1:22" ht="12.75">
      <c r="A318" s="7">
        <v>41060</v>
      </c>
      <c r="B318" s="5" t="s">
        <v>78</v>
      </c>
      <c r="C318" s="5" t="s">
        <v>79</v>
      </c>
      <c r="D318" s="5" t="s">
        <v>80</v>
      </c>
      <c r="E318" s="5">
        <v>580.86</v>
      </c>
      <c r="F318" s="6">
        <v>2968300</v>
      </c>
      <c r="G318" s="5">
        <v>580.86</v>
      </c>
      <c r="H318" s="1">
        <f aca="true" t="shared" si="15" ref="H318:H338">MAX(G67:G318)</f>
        <v>668.28</v>
      </c>
      <c r="I318" s="1">
        <f t="shared" si="12"/>
        <v>617.5508</v>
      </c>
      <c r="J318" s="9">
        <f t="shared" si="13"/>
        <v>0</v>
      </c>
      <c r="K318">
        <f t="shared" si="14"/>
        <v>0</v>
      </c>
      <c r="L318"/>
      <c r="M318">
        <f aca="true" t="shared" si="16" ref="M318:M338">IF(SUM(J318:K318)=2,1,0)</f>
        <v>0</v>
      </c>
      <c r="N318">
        <f t="shared" si="8"/>
        <v>0</v>
      </c>
      <c r="O318">
        <f t="shared" si="9"/>
        <v>0</v>
      </c>
      <c r="P318"/>
      <c r="Q318"/>
      <c r="R318" s="5"/>
      <c r="S318" s="5"/>
      <c r="T318" s="5"/>
      <c r="U318"/>
      <c r="V318"/>
    </row>
    <row r="319" spans="1:22" ht="12.75">
      <c r="A319" s="7">
        <v>41061</v>
      </c>
      <c r="B319" s="5" t="s">
        <v>75</v>
      </c>
      <c r="C319" s="5" t="s">
        <v>76</v>
      </c>
      <c r="D319" s="5" t="s">
        <v>77</v>
      </c>
      <c r="E319" s="5">
        <v>570.98</v>
      </c>
      <c r="F319" s="6">
        <v>3057900</v>
      </c>
      <c r="G319" s="5">
        <v>570.98</v>
      </c>
      <c r="H319" s="1">
        <f t="shared" si="15"/>
        <v>668.28</v>
      </c>
      <c r="I319" s="1">
        <f t="shared" si="12"/>
        <v>616.1708</v>
      </c>
      <c r="J319" s="9">
        <f t="shared" si="13"/>
        <v>0</v>
      </c>
      <c r="K319">
        <f t="shared" si="14"/>
        <v>0</v>
      </c>
      <c r="L319"/>
      <c r="M319">
        <f t="shared" si="16"/>
        <v>0</v>
      </c>
      <c r="N319">
        <f t="shared" si="8"/>
        <v>0</v>
      </c>
      <c r="O319">
        <f t="shared" si="9"/>
        <v>0</v>
      </c>
      <c r="P319"/>
      <c r="Q319"/>
      <c r="R319" s="5"/>
      <c r="S319" s="5"/>
      <c r="T319" s="5"/>
      <c r="U319"/>
      <c r="V319"/>
    </row>
    <row r="320" spans="1:22" ht="12.75">
      <c r="A320" s="7">
        <v>41064</v>
      </c>
      <c r="B320" s="5" t="s">
        <v>72</v>
      </c>
      <c r="C320" s="5" t="s">
        <v>73</v>
      </c>
      <c r="D320" s="5" t="s">
        <v>74</v>
      </c>
      <c r="E320" s="5">
        <v>578.59</v>
      </c>
      <c r="F320" s="6">
        <v>2432700</v>
      </c>
      <c r="G320" s="5">
        <v>578.59</v>
      </c>
      <c r="H320" s="1">
        <f t="shared" si="15"/>
        <v>668.28</v>
      </c>
      <c r="I320" s="1">
        <f t="shared" si="12"/>
        <v>614.8216</v>
      </c>
      <c r="J320" s="9">
        <f t="shared" si="13"/>
        <v>0</v>
      </c>
      <c r="K320">
        <f t="shared" si="14"/>
        <v>0</v>
      </c>
      <c r="L320"/>
      <c r="M320">
        <f t="shared" si="16"/>
        <v>0</v>
      </c>
      <c r="N320">
        <f t="shared" si="8"/>
        <v>0</v>
      </c>
      <c r="O320">
        <f t="shared" si="9"/>
        <v>0</v>
      </c>
      <c r="P320"/>
      <c r="Q320"/>
      <c r="R320" s="5"/>
      <c r="S320" s="5"/>
      <c r="T320" s="5"/>
      <c r="U320"/>
      <c r="V320"/>
    </row>
    <row r="321" spans="1:22" ht="12.75">
      <c r="A321" s="7">
        <v>41065</v>
      </c>
      <c r="B321" s="5" t="s">
        <v>69</v>
      </c>
      <c r="C321" s="5" t="s">
        <v>70</v>
      </c>
      <c r="D321" s="5" t="s">
        <v>71</v>
      </c>
      <c r="E321" s="5">
        <v>570.41</v>
      </c>
      <c r="F321" s="6">
        <v>2339900</v>
      </c>
      <c r="G321" s="5">
        <v>570.41</v>
      </c>
      <c r="H321" s="1">
        <f t="shared" si="15"/>
        <v>668.28</v>
      </c>
      <c r="I321" s="1">
        <f t="shared" si="12"/>
        <v>613.3779999999999</v>
      </c>
      <c r="J321" s="9">
        <f t="shared" si="13"/>
        <v>0</v>
      </c>
      <c r="K321">
        <f t="shared" si="14"/>
        <v>0</v>
      </c>
      <c r="L321"/>
      <c r="M321">
        <f t="shared" si="16"/>
        <v>0</v>
      </c>
      <c r="N321">
        <f t="shared" si="8"/>
        <v>0</v>
      </c>
      <c r="O321">
        <f t="shared" si="9"/>
        <v>0</v>
      </c>
      <c r="P321"/>
      <c r="Q321"/>
      <c r="R321" s="5"/>
      <c r="S321" s="5"/>
      <c r="T321" s="5"/>
      <c r="U321"/>
      <c r="V321"/>
    </row>
    <row r="322" spans="1:22" ht="12.75">
      <c r="A322" s="7">
        <v>41066</v>
      </c>
      <c r="B322" s="5" t="s">
        <v>65</v>
      </c>
      <c r="C322" s="5" t="s">
        <v>66</v>
      </c>
      <c r="D322" s="5" t="s">
        <v>67</v>
      </c>
      <c r="E322" s="5">
        <v>580.57</v>
      </c>
      <c r="F322" s="6">
        <v>2095800</v>
      </c>
      <c r="G322" s="5">
        <v>580.57</v>
      </c>
      <c r="H322" s="1">
        <f t="shared" si="15"/>
        <v>668.28</v>
      </c>
      <c r="I322" s="1">
        <f t="shared" si="12"/>
        <v>612.0028</v>
      </c>
      <c r="J322" s="9">
        <f t="shared" si="13"/>
        <v>0</v>
      </c>
      <c r="K322">
        <f t="shared" si="14"/>
        <v>0</v>
      </c>
      <c r="L322"/>
      <c r="M322">
        <f t="shared" si="16"/>
        <v>0</v>
      </c>
      <c r="N322">
        <f t="shared" si="8"/>
        <v>0</v>
      </c>
      <c r="O322">
        <f t="shared" si="9"/>
        <v>0</v>
      </c>
      <c r="P322"/>
      <c r="Q322"/>
      <c r="R322" s="5"/>
      <c r="S322" s="5"/>
      <c r="T322" s="5"/>
      <c r="U322"/>
      <c r="V322"/>
    </row>
    <row r="323" spans="1:22" ht="12.75">
      <c r="A323" s="7">
        <v>41067</v>
      </c>
      <c r="B323" s="5" t="s">
        <v>62</v>
      </c>
      <c r="C323" s="5" t="s">
        <v>63</v>
      </c>
      <c r="D323" s="5" t="s">
        <v>64</v>
      </c>
      <c r="E323" s="5">
        <v>578.23</v>
      </c>
      <c r="F323" s="6">
        <v>1758500</v>
      </c>
      <c r="G323" s="5">
        <v>578.23</v>
      </c>
      <c r="H323" s="1">
        <f t="shared" si="15"/>
        <v>668.28</v>
      </c>
      <c r="I323" s="1">
        <f t="shared" si="12"/>
        <v>610.627</v>
      </c>
      <c r="J323" s="9">
        <f t="shared" si="13"/>
        <v>0</v>
      </c>
      <c r="K323">
        <f t="shared" si="14"/>
        <v>0</v>
      </c>
      <c r="L323"/>
      <c r="M323">
        <f t="shared" si="16"/>
        <v>0</v>
      </c>
      <c r="N323">
        <f t="shared" si="8"/>
        <v>0</v>
      </c>
      <c r="O323">
        <f t="shared" si="9"/>
        <v>0</v>
      </c>
      <c r="P323"/>
      <c r="Q323"/>
      <c r="R323" s="5"/>
      <c r="S323" s="5"/>
      <c r="T323" s="5"/>
      <c r="U323"/>
      <c r="V323"/>
    </row>
    <row r="324" spans="1:22" ht="12.75">
      <c r="A324" s="7">
        <v>41068</v>
      </c>
      <c r="B324" s="5" t="s">
        <v>59</v>
      </c>
      <c r="C324" s="5" t="s">
        <v>60</v>
      </c>
      <c r="D324" s="5" t="s">
        <v>61</v>
      </c>
      <c r="E324" s="5">
        <v>580.45</v>
      </c>
      <c r="F324" s="6">
        <v>1410400</v>
      </c>
      <c r="G324" s="5">
        <v>580.45</v>
      </c>
      <c r="H324" s="1">
        <f t="shared" si="15"/>
        <v>668.28</v>
      </c>
      <c r="I324" s="1">
        <f t="shared" si="12"/>
        <v>609.1208</v>
      </c>
      <c r="J324" s="9">
        <f t="shared" si="13"/>
        <v>0</v>
      </c>
      <c r="K324">
        <f t="shared" si="14"/>
        <v>0</v>
      </c>
      <c r="L324"/>
      <c r="M324">
        <f t="shared" si="16"/>
        <v>0</v>
      </c>
      <c r="N324">
        <f t="shared" si="8"/>
        <v>0</v>
      </c>
      <c r="O324">
        <f t="shared" si="9"/>
        <v>0</v>
      </c>
      <c r="P324"/>
      <c r="Q324"/>
      <c r="R324" s="5"/>
      <c r="S324" s="5"/>
      <c r="T324" s="5"/>
      <c r="U324"/>
      <c r="V324"/>
    </row>
    <row r="325" spans="1:22" ht="12.75">
      <c r="A325" s="7">
        <v>41071</v>
      </c>
      <c r="B325" s="5" t="s">
        <v>55</v>
      </c>
      <c r="C325" s="5" t="s">
        <v>56</v>
      </c>
      <c r="D325" s="5" t="s">
        <v>57</v>
      </c>
      <c r="E325" s="5">
        <v>568.5</v>
      </c>
      <c r="F325" s="6">
        <v>2661100</v>
      </c>
      <c r="G325" s="5">
        <v>568.5</v>
      </c>
      <c r="H325" s="1">
        <f t="shared" si="15"/>
        <v>668.28</v>
      </c>
      <c r="I325" s="1">
        <f t="shared" si="12"/>
        <v>607.5225999999999</v>
      </c>
      <c r="J325" s="9">
        <f t="shared" si="13"/>
        <v>0</v>
      </c>
      <c r="K325">
        <f t="shared" si="14"/>
        <v>0</v>
      </c>
      <c r="L325"/>
      <c r="M325">
        <f t="shared" si="16"/>
        <v>0</v>
      </c>
      <c r="N325">
        <f t="shared" si="8"/>
        <v>0</v>
      </c>
      <c r="O325">
        <f t="shared" si="9"/>
        <v>0</v>
      </c>
      <c r="P325"/>
      <c r="Q325"/>
      <c r="R325" s="5"/>
      <c r="S325" s="5"/>
      <c r="T325" s="5"/>
      <c r="U325"/>
      <c r="V325"/>
    </row>
    <row r="326" spans="1:22" ht="12.75">
      <c r="A326" s="7">
        <v>41072</v>
      </c>
      <c r="B326" s="5" t="s">
        <v>52</v>
      </c>
      <c r="C326" s="5" t="s">
        <v>53</v>
      </c>
      <c r="D326" s="5" t="s">
        <v>54</v>
      </c>
      <c r="E326" s="5">
        <v>565.1</v>
      </c>
      <c r="F326" s="6">
        <v>3224200</v>
      </c>
      <c r="G326" s="5">
        <v>565.1</v>
      </c>
      <c r="H326" s="1">
        <f t="shared" si="15"/>
        <v>668.28</v>
      </c>
      <c r="I326" s="1">
        <f t="shared" si="12"/>
        <v>605.9997999999999</v>
      </c>
      <c r="J326" s="9">
        <f t="shared" si="13"/>
        <v>0</v>
      </c>
      <c r="K326">
        <f t="shared" si="14"/>
        <v>0</v>
      </c>
      <c r="L326"/>
      <c r="M326">
        <f t="shared" si="16"/>
        <v>0</v>
      </c>
      <c r="N326">
        <f t="shared" si="8"/>
        <v>0</v>
      </c>
      <c r="O326">
        <f t="shared" si="9"/>
        <v>0</v>
      </c>
      <c r="P326"/>
      <c r="Q326"/>
      <c r="R326" s="5"/>
      <c r="S326" s="5"/>
      <c r="T326" s="5"/>
      <c r="U326"/>
      <c r="V326"/>
    </row>
    <row r="327" spans="1:22" ht="12.75">
      <c r="A327" s="7">
        <v>41073</v>
      </c>
      <c r="B327" s="5" t="s">
        <v>49</v>
      </c>
      <c r="C327" s="5" t="s">
        <v>50</v>
      </c>
      <c r="D327" s="5" t="s">
        <v>51</v>
      </c>
      <c r="E327" s="5">
        <v>561.09</v>
      </c>
      <c r="F327" s="6">
        <v>1954200</v>
      </c>
      <c r="G327" s="5">
        <v>561.09</v>
      </c>
      <c r="H327" s="1">
        <f t="shared" si="15"/>
        <v>668.28</v>
      </c>
      <c r="I327" s="1">
        <f t="shared" si="12"/>
        <v>604.2832</v>
      </c>
      <c r="J327" s="9">
        <f t="shared" si="13"/>
        <v>0</v>
      </c>
      <c r="K327">
        <f t="shared" si="14"/>
        <v>0</v>
      </c>
      <c r="L327"/>
      <c r="M327">
        <f t="shared" si="16"/>
        <v>0</v>
      </c>
      <c r="N327">
        <f t="shared" si="8"/>
        <v>0</v>
      </c>
      <c r="O327">
        <f t="shared" si="9"/>
        <v>0</v>
      </c>
      <c r="P327"/>
      <c r="Q327"/>
      <c r="R327" s="5"/>
      <c r="S327" s="5"/>
      <c r="T327" s="5"/>
      <c r="U327"/>
      <c r="V327"/>
    </row>
    <row r="328" spans="1:22" ht="12.75">
      <c r="A328" s="7">
        <v>41074</v>
      </c>
      <c r="B328" s="5" t="s">
        <v>46</v>
      </c>
      <c r="C328" s="5" t="s">
        <v>47</v>
      </c>
      <c r="D328" s="5" t="s">
        <v>48</v>
      </c>
      <c r="E328" s="5">
        <v>559.05</v>
      </c>
      <c r="F328" s="6">
        <v>2344900</v>
      </c>
      <c r="G328" s="5">
        <v>559.05</v>
      </c>
      <c r="H328" s="1">
        <f t="shared" si="15"/>
        <v>668.28</v>
      </c>
      <c r="I328" s="1">
        <f t="shared" si="12"/>
        <v>602.6117999999999</v>
      </c>
      <c r="J328" s="9">
        <f t="shared" si="13"/>
        <v>0</v>
      </c>
      <c r="K328">
        <f t="shared" si="14"/>
        <v>0</v>
      </c>
      <c r="L328"/>
      <c r="M328">
        <f t="shared" si="16"/>
        <v>0</v>
      </c>
      <c r="N328">
        <f t="shared" si="8"/>
        <v>0</v>
      </c>
      <c r="O328">
        <f t="shared" si="9"/>
        <v>0</v>
      </c>
      <c r="P328"/>
      <c r="Q328"/>
      <c r="R328" s="5"/>
      <c r="S328" s="5"/>
      <c r="T328" s="5"/>
      <c r="U328"/>
      <c r="V328"/>
    </row>
    <row r="329" spans="1:22" ht="12.75">
      <c r="A329" s="7">
        <v>41075</v>
      </c>
      <c r="B329" s="5" t="s">
        <v>43</v>
      </c>
      <c r="C329" s="5" t="s">
        <v>44</v>
      </c>
      <c r="D329" s="5" t="s">
        <v>45</v>
      </c>
      <c r="E329" s="5">
        <v>564.51</v>
      </c>
      <c r="F329" s="6">
        <v>3001200</v>
      </c>
      <c r="G329" s="5">
        <v>564.51</v>
      </c>
      <c r="H329" s="1">
        <f t="shared" si="15"/>
        <v>668.28</v>
      </c>
      <c r="I329" s="1">
        <f t="shared" si="12"/>
        <v>601.1989999999998</v>
      </c>
      <c r="J329" s="9">
        <f t="shared" si="13"/>
        <v>0</v>
      </c>
      <c r="K329">
        <f t="shared" si="14"/>
        <v>0</v>
      </c>
      <c r="L329"/>
      <c r="M329">
        <f t="shared" si="16"/>
        <v>0</v>
      </c>
      <c r="N329">
        <f t="shared" si="8"/>
        <v>0</v>
      </c>
      <c r="O329">
        <f t="shared" si="9"/>
        <v>0</v>
      </c>
      <c r="P329"/>
      <c r="Q329"/>
      <c r="R329" s="5"/>
      <c r="S329" s="5"/>
      <c r="T329" s="5"/>
      <c r="U329"/>
      <c r="V329"/>
    </row>
    <row r="330" spans="1:22" ht="12.75">
      <c r="A330" s="7">
        <v>41078</v>
      </c>
      <c r="B330" s="5" t="s">
        <v>40</v>
      </c>
      <c r="C330" s="5" t="s">
        <v>41</v>
      </c>
      <c r="D330" s="5" t="s">
        <v>42</v>
      </c>
      <c r="E330" s="5">
        <v>570.85</v>
      </c>
      <c r="F330" s="6">
        <v>2496900</v>
      </c>
      <c r="G330" s="5">
        <v>570.85</v>
      </c>
      <c r="H330" s="1">
        <f t="shared" si="15"/>
        <v>668.28</v>
      </c>
      <c r="I330" s="1">
        <f t="shared" si="12"/>
        <v>599.9695999999999</v>
      </c>
      <c r="J330" s="9">
        <f t="shared" si="13"/>
        <v>0</v>
      </c>
      <c r="K330">
        <f t="shared" si="14"/>
        <v>0</v>
      </c>
      <c r="L330"/>
      <c r="M330">
        <f t="shared" si="16"/>
        <v>0</v>
      </c>
      <c r="N330">
        <f t="shared" si="8"/>
        <v>0</v>
      </c>
      <c r="O330">
        <f t="shared" si="9"/>
        <v>0</v>
      </c>
      <c r="P330"/>
      <c r="Q330"/>
      <c r="R330" s="5"/>
      <c r="S330" s="5"/>
      <c r="T330" s="5"/>
      <c r="U330"/>
      <c r="V330"/>
    </row>
    <row r="331" spans="1:22" ht="12.75">
      <c r="A331" s="7">
        <v>41079</v>
      </c>
      <c r="B331" s="5" t="s">
        <v>37</v>
      </c>
      <c r="C331" s="5" t="s">
        <v>38</v>
      </c>
      <c r="D331" s="5" t="s">
        <v>39</v>
      </c>
      <c r="E331" s="5">
        <v>581.53</v>
      </c>
      <c r="F331" s="6">
        <v>2076200</v>
      </c>
      <c r="G331" s="5">
        <v>581.53</v>
      </c>
      <c r="H331" s="1">
        <f t="shared" si="15"/>
        <v>668.28</v>
      </c>
      <c r="I331" s="1">
        <f t="shared" si="12"/>
        <v>598.9833999999998</v>
      </c>
      <c r="J331" s="9">
        <f t="shared" si="13"/>
        <v>0</v>
      </c>
      <c r="K331">
        <f t="shared" si="14"/>
        <v>0</v>
      </c>
      <c r="L331"/>
      <c r="M331">
        <f t="shared" si="16"/>
        <v>0</v>
      </c>
      <c r="N331">
        <f t="shared" si="8"/>
        <v>0</v>
      </c>
      <c r="O331">
        <f t="shared" si="9"/>
        <v>0</v>
      </c>
      <c r="P331"/>
      <c r="Q331"/>
      <c r="R331" s="5"/>
      <c r="S331" s="5"/>
      <c r="T331" s="5"/>
      <c r="U331"/>
      <c r="V331"/>
    </row>
    <row r="332" spans="1:22" ht="12.75">
      <c r="A332" s="7">
        <v>41080</v>
      </c>
      <c r="B332" s="5" t="s">
        <v>33</v>
      </c>
      <c r="C332" s="5" t="s">
        <v>34</v>
      </c>
      <c r="D332" s="5" t="s">
        <v>35</v>
      </c>
      <c r="E332" s="5">
        <v>577.51</v>
      </c>
      <c r="F332" s="6">
        <v>2346700</v>
      </c>
      <c r="G332" s="5">
        <v>577.51</v>
      </c>
      <c r="H332" s="1">
        <f t="shared" si="15"/>
        <v>668.28</v>
      </c>
      <c r="I332" s="1">
        <f t="shared" si="12"/>
        <v>597.9963999999999</v>
      </c>
      <c r="J332" s="9">
        <f t="shared" si="13"/>
        <v>0</v>
      </c>
      <c r="K332">
        <f t="shared" si="14"/>
        <v>0</v>
      </c>
      <c r="L332"/>
      <c r="M332">
        <f t="shared" si="16"/>
        <v>0</v>
      </c>
      <c r="N332">
        <f t="shared" si="8"/>
        <v>0</v>
      </c>
      <c r="O332">
        <f t="shared" si="9"/>
        <v>0</v>
      </c>
      <c r="P332"/>
      <c r="Q332"/>
      <c r="R332" s="5"/>
      <c r="S332" s="5"/>
      <c r="T332" s="5"/>
      <c r="U332"/>
      <c r="V332"/>
    </row>
    <row r="333" spans="1:22" ht="12.75">
      <c r="A333" s="7">
        <v>41081</v>
      </c>
      <c r="B333" s="5" t="s">
        <v>31</v>
      </c>
      <c r="C333" s="5" t="s">
        <v>31</v>
      </c>
      <c r="D333" s="5" t="s">
        <v>32</v>
      </c>
      <c r="E333" s="5">
        <v>565.21</v>
      </c>
      <c r="F333" s="6">
        <v>2011300</v>
      </c>
      <c r="G333" s="5">
        <v>565.21</v>
      </c>
      <c r="H333" s="1">
        <f t="shared" si="15"/>
        <v>668.28</v>
      </c>
      <c r="I333" s="1">
        <f t="shared" si="12"/>
        <v>596.5813999999998</v>
      </c>
      <c r="J333" s="9">
        <f t="shared" si="13"/>
        <v>0</v>
      </c>
      <c r="K333">
        <f t="shared" si="14"/>
        <v>0</v>
      </c>
      <c r="L333"/>
      <c r="M333">
        <f t="shared" si="16"/>
        <v>0</v>
      </c>
      <c r="N333">
        <f t="shared" si="8"/>
        <v>0</v>
      </c>
      <c r="O333">
        <f t="shared" si="9"/>
        <v>0</v>
      </c>
      <c r="P333"/>
      <c r="Q333"/>
      <c r="R333" s="5"/>
      <c r="S333" s="5"/>
      <c r="T333" s="5"/>
      <c r="U333"/>
      <c r="V333"/>
    </row>
    <row r="334" spans="1:22" ht="12.75">
      <c r="A334" s="7">
        <v>41082</v>
      </c>
      <c r="B334" s="5" t="s">
        <v>28</v>
      </c>
      <c r="C334" s="5" t="s">
        <v>29</v>
      </c>
      <c r="D334" s="5" t="s">
        <v>30</v>
      </c>
      <c r="E334" s="5">
        <v>571.48</v>
      </c>
      <c r="F334" s="6">
        <v>2227900</v>
      </c>
      <c r="G334" s="5">
        <v>571.48</v>
      </c>
      <c r="H334" s="1">
        <f t="shared" si="15"/>
        <v>668.28</v>
      </c>
      <c r="I334" s="1">
        <f t="shared" si="12"/>
        <v>594.9907999999997</v>
      </c>
      <c r="J334" s="9">
        <f t="shared" si="13"/>
        <v>0</v>
      </c>
      <c r="K334">
        <f t="shared" si="14"/>
        <v>0</v>
      </c>
      <c r="L334"/>
      <c r="M334">
        <f t="shared" si="16"/>
        <v>0</v>
      </c>
      <c r="N334">
        <f t="shared" si="8"/>
        <v>0</v>
      </c>
      <c r="O334">
        <f t="shared" si="9"/>
        <v>0</v>
      </c>
      <c r="P334"/>
      <c r="Q334"/>
      <c r="R334" s="5"/>
      <c r="S334" s="5"/>
      <c r="T334" s="5"/>
      <c r="U334"/>
      <c r="V334"/>
    </row>
    <row r="335" spans="1:22" ht="12.75">
      <c r="A335" s="7">
        <v>41085</v>
      </c>
      <c r="B335" s="5" t="s">
        <v>25</v>
      </c>
      <c r="C335" s="5" t="s">
        <v>26</v>
      </c>
      <c r="D335" s="5" t="s">
        <v>27</v>
      </c>
      <c r="E335" s="5">
        <v>560.7</v>
      </c>
      <c r="F335" s="6">
        <v>1581600</v>
      </c>
      <c r="G335" s="5">
        <v>560.7</v>
      </c>
      <c r="H335" s="1">
        <f t="shared" si="15"/>
        <v>668.28</v>
      </c>
      <c r="I335" s="1">
        <f t="shared" si="12"/>
        <v>593.7127999999998</v>
      </c>
      <c r="J335" s="9">
        <f t="shared" si="13"/>
        <v>0</v>
      </c>
      <c r="K335">
        <f t="shared" si="14"/>
        <v>0</v>
      </c>
      <c r="L335"/>
      <c r="M335">
        <f t="shared" si="16"/>
        <v>0</v>
      </c>
      <c r="N335">
        <f t="shared" si="8"/>
        <v>0</v>
      </c>
      <c r="O335">
        <f t="shared" si="9"/>
        <v>0</v>
      </c>
      <c r="P335"/>
      <c r="Q335"/>
      <c r="R335" s="5"/>
      <c r="S335" s="5"/>
      <c r="T335" s="5"/>
      <c r="U335"/>
      <c r="V335"/>
    </row>
    <row r="336" spans="1:22" ht="12.75">
      <c r="A336" s="7">
        <v>41086</v>
      </c>
      <c r="B336" s="5" t="s">
        <v>22</v>
      </c>
      <c r="C336" s="5" t="s">
        <v>23</v>
      </c>
      <c r="D336" s="5" t="s">
        <v>24</v>
      </c>
      <c r="E336" s="5">
        <v>564.68</v>
      </c>
      <c r="F336" s="6">
        <v>1350200</v>
      </c>
      <c r="G336" s="5">
        <v>564.68</v>
      </c>
      <c r="H336" s="1">
        <f t="shared" si="15"/>
        <v>668.28</v>
      </c>
      <c r="I336" s="1">
        <f t="shared" si="12"/>
        <v>592.8849999999998</v>
      </c>
      <c r="J336" s="9">
        <f t="shared" si="13"/>
        <v>0</v>
      </c>
      <c r="K336">
        <f t="shared" si="14"/>
        <v>0</v>
      </c>
      <c r="L336"/>
      <c r="M336">
        <f t="shared" si="16"/>
        <v>0</v>
      </c>
      <c r="N336">
        <f t="shared" si="8"/>
        <v>0</v>
      </c>
      <c r="O336">
        <f t="shared" si="9"/>
        <v>0</v>
      </c>
      <c r="P336"/>
      <c r="Q336"/>
      <c r="R336" s="5"/>
      <c r="S336" s="5"/>
      <c r="T336" s="5"/>
      <c r="U336"/>
      <c r="V336"/>
    </row>
    <row r="337" spans="1:22" ht="12.75">
      <c r="A337" s="7">
        <v>41087</v>
      </c>
      <c r="B337" s="5" t="s">
        <v>19</v>
      </c>
      <c r="C337" s="5" t="s">
        <v>20</v>
      </c>
      <c r="D337" s="5" t="s">
        <v>21</v>
      </c>
      <c r="E337" s="5">
        <v>569.3</v>
      </c>
      <c r="F337" s="6">
        <v>1692300</v>
      </c>
      <c r="G337" s="5">
        <v>569.3</v>
      </c>
      <c r="H337" s="1">
        <f t="shared" si="15"/>
        <v>668.28</v>
      </c>
      <c r="I337" s="1">
        <f t="shared" si="12"/>
        <v>592.0795999999998</v>
      </c>
      <c r="J337" s="9">
        <f t="shared" si="13"/>
        <v>0</v>
      </c>
      <c r="K337">
        <f t="shared" si="14"/>
        <v>0</v>
      </c>
      <c r="L337"/>
      <c r="M337">
        <f t="shared" si="16"/>
        <v>0</v>
      </c>
      <c r="N337">
        <f t="shared" si="8"/>
        <v>0</v>
      </c>
      <c r="O337">
        <f t="shared" si="9"/>
        <v>0</v>
      </c>
      <c r="P337"/>
      <c r="Q337"/>
      <c r="R337" s="5"/>
      <c r="S337" s="5"/>
      <c r="T337" s="5"/>
      <c r="U337"/>
      <c r="V337"/>
    </row>
    <row r="338" spans="1:22" ht="12.75">
      <c r="A338" s="7">
        <v>41088</v>
      </c>
      <c r="B338" s="5" t="s">
        <v>16</v>
      </c>
      <c r="C338" s="5" t="s">
        <v>17</v>
      </c>
      <c r="D338" s="5" t="s">
        <v>18</v>
      </c>
      <c r="E338" s="5">
        <v>564.31</v>
      </c>
      <c r="F338" s="6">
        <v>1920900</v>
      </c>
      <c r="G338" s="5">
        <v>564.31</v>
      </c>
      <c r="H338" s="1">
        <f t="shared" si="15"/>
        <v>668.28</v>
      </c>
      <c r="I338" s="1">
        <f t="shared" si="12"/>
        <v>591.2167999999998</v>
      </c>
      <c r="J338" s="9">
        <f t="shared" si="13"/>
        <v>0</v>
      </c>
      <c r="K338">
        <f t="shared" si="14"/>
        <v>0</v>
      </c>
      <c r="L338"/>
      <c r="M338">
        <f t="shared" si="16"/>
        <v>0</v>
      </c>
      <c r="N338">
        <f>IF(SUM(M319:M338)&gt;0,1,0)</f>
        <v>0</v>
      </c>
      <c r="O338">
        <f>IF(AND(N337=0,N338=1),1,0)</f>
        <v>0</v>
      </c>
      <c r="P338"/>
      <c r="Q338"/>
      <c r="R338" s="5"/>
      <c r="S338" s="5"/>
      <c r="T338" s="5"/>
      <c r="U338"/>
      <c r="V338"/>
    </row>
    <row r="339" spans="1:7" ht="12.75">
      <c r="A339" s="4" t="s">
        <v>0</v>
      </c>
      <c r="B339" s="5" t="s">
        <v>1</v>
      </c>
      <c r="C339" s="5" t="s">
        <v>2</v>
      </c>
      <c r="D339" s="5" t="s">
        <v>3</v>
      </c>
      <c r="E339" s="5" t="s">
        <v>14</v>
      </c>
      <c r="F339" s="6" t="s">
        <v>4</v>
      </c>
      <c r="G339" s="5" t="s">
        <v>15</v>
      </c>
    </row>
    <row r="344" ht="12.75">
      <c r="E344" s="10"/>
    </row>
    <row r="345" ht="12.75">
      <c r="E345" s="10"/>
    </row>
    <row r="346" spans="1:7" ht="12.75">
      <c r="A346" s="7">
        <v>40599</v>
      </c>
      <c r="B346" s="5" t="s">
        <v>963</v>
      </c>
      <c r="C346" s="5" t="s">
        <v>964</v>
      </c>
      <c r="D346" s="5" t="s">
        <v>965</v>
      </c>
      <c r="E346" s="5" t="s">
        <v>1228</v>
      </c>
      <c r="F346" s="6">
        <v>1932400</v>
      </c>
      <c r="G346" s="5" t="s">
        <v>1228</v>
      </c>
    </row>
    <row r="347" spans="1:7" ht="12.75">
      <c r="A347" s="7">
        <v>40598</v>
      </c>
      <c r="B347" s="5" t="s">
        <v>966</v>
      </c>
      <c r="C347" s="5" t="s">
        <v>967</v>
      </c>
      <c r="D347" s="5" t="s">
        <v>968</v>
      </c>
      <c r="E347" s="5" t="s">
        <v>1229</v>
      </c>
      <c r="F347" s="6">
        <v>2711700</v>
      </c>
      <c r="G347" s="5" t="s">
        <v>1229</v>
      </c>
    </row>
    <row r="348" spans="1:7" ht="12.75">
      <c r="A348" s="7">
        <v>40597</v>
      </c>
      <c r="B348" s="5" t="s">
        <v>969</v>
      </c>
      <c r="C348" s="5" t="s">
        <v>970</v>
      </c>
      <c r="D348" s="5" t="s">
        <v>117</v>
      </c>
      <c r="E348" s="5" t="s">
        <v>1230</v>
      </c>
      <c r="F348" s="6">
        <v>2889600</v>
      </c>
      <c r="G348" s="5" t="s">
        <v>1230</v>
      </c>
    </row>
    <row r="349" spans="1:7" ht="12.75">
      <c r="A349" s="7">
        <v>40596</v>
      </c>
      <c r="B349" s="5" t="s">
        <v>971</v>
      </c>
      <c r="C349" s="5" t="s">
        <v>972</v>
      </c>
      <c r="D349" s="5" t="s">
        <v>973</v>
      </c>
      <c r="E349" s="5" t="s">
        <v>1231</v>
      </c>
      <c r="F349" s="6">
        <v>3639900</v>
      </c>
      <c r="G349" s="5" t="s">
        <v>1231</v>
      </c>
    </row>
    <row r="350" spans="1:7" ht="12.75">
      <c r="A350" s="7">
        <v>40592</v>
      </c>
      <c r="B350" s="5" t="s">
        <v>974</v>
      </c>
      <c r="C350" s="5" t="s">
        <v>975</v>
      </c>
      <c r="D350" s="5" t="s">
        <v>976</v>
      </c>
      <c r="E350" s="5" t="s">
        <v>1232</v>
      </c>
      <c r="F350" s="6">
        <v>3217900</v>
      </c>
      <c r="G350" s="5" t="s">
        <v>1232</v>
      </c>
    </row>
    <row r="351" spans="1:7" ht="12.75">
      <c r="A351" s="7">
        <v>40591</v>
      </c>
      <c r="B351" s="5" t="s">
        <v>263</v>
      </c>
      <c r="C351" s="5" t="s">
        <v>977</v>
      </c>
      <c r="D351" s="5" t="s">
        <v>978</v>
      </c>
      <c r="E351" s="5" t="s">
        <v>1233</v>
      </c>
      <c r="F351" s="6">
        <v>1478800</v>
      </c>
      <c r="G351" s="5" t="s">
        <v>1233</v>
      </c>
    </row>
    <row r="352" spans="1:7" ht="12.75">
      <c r="A352" s="7">
        <v>40590</v>
      </c>
      <c r="B352" s="5" t="s">
        <v>415</v>
      </c>
      <c r="C352" s="5" t="s">
        <v>359</v>
      </c>
      <c r="D352" s="5" t="s">
        <v>979</v>
      </c>
      <c r="E352" s="5" t="s">
        <v>1234</v>
      </c>
      <c r="F352" s="6">
        <v>1684000</v>
      </c>
      <c r="G352" s="5" t="s">
        <v>1234</v>
      </c>
    </row>
    <row r="353" spans="1:7" ht="12.75">
      <c r="A353" s="7">
        <v>40589</v>
      </c>
      <c r="B353" s="5" t="s">
        <v>980</v>
      </c>
      <c r="C353" s="5" t="s">
        <v>981</v>
      </c>
      <c r="D353" s="5" t="s">
        <v>982</v>
      </c>
      <c r="E353" s="5" t="s">
        <v>1235</v>
      </c>
      <c r="F353" s="6">
        <v>2092000</v>
      </c>
      <c r="G353" s="5" t="s">
        <v>1235</v>
      </c>
    </row>
    <row r="354" spans="1:7" ht="12.75">
      <c r="A354" s="7">
        <v>40588</v>
      </c>
      <c r="B354" s="5" t="s">
        <v>983</v>
      </c>
      <c r="C354" s="5" t="s">
        <v>360</v>
      </c>
      <c r="D354" s="5" t="s">
        <v>984</v>
      </c>
      <c r="E354" s="5" t="s">
        <v>1236</v>
      </c>
      <c r="F354" s="6">
        <v>2128000</v>
      </c>
      <c r="G354" s="5" t="s">
        <v>1236</v>
      </c>
    </row>
    <row r="355" spans="1:7" ht="12.75">
      <c r="A355" s="7">
        <v>40585</v>
      </c>
      <c r="B355" s="5" t="s">
        <v>985</v>
      </c>
      <c r="C355" s="5" t="s">
        <v>986</v>
      </c>
      <c r="D355" s="5" t="s">
        <v>468</v>
      </c>
      <c r="E355" s="5" t="s">
        <v>1237</v>
      </c>
      <c r="F355" s="6">
        <v>2589900</v>
      </c>
      <c r="G355" s="5" t="s">
        <v>1237</v>
      </c>
    </row>
    <row r="356" spans="1:7" ht="12.75">
      <c r="A356" s="7">
        <v>40584</v>
      </c>
      <c r="B356" s="5" t="s">
        <v>987</v>
      </c>
      <c r="C356" s="5" t="s">
        <v>988</v>
      </c>
      <c r="D356" s="5" t="s">
        <v>989</v>
      </c>
      <c r="E356" s="5" t="s">
        <v>1238</v>
      </c>
      <c r="F356" s="6">
        <v>2334400</v>
      </c>
      <c r="G356" s="5" t="s">
        <v>1238</v>
      </c>
    </row>
    <row r="357" spans="1:7" ht="12.75">
      <c r="A357" s="7">
        <v>40583</v>
      </c>
      <c r="B357" s="5" t="s">
        <v>990</v>
      </c>
      <c r="C357" s="5" t="s">
        <v>991</v>
      </c>
      <c r="D357" s="5" t="s">
        <v>479</v>
      </c>
      <c r="E357" s="5" t="s">
        <v>1239</v>
      </c>
      <c r="F357" s="6">
        <v>1842500</v>
      </c>
      <c r="G357" s="5" t="s">
        <v>1239</v>
      </c>
    </row>
    <row r="358" spans="1:7" ht="12.75">
      <c r="A358" s="7">
        <v>40582</v>
      </c>
      <c r="B358" s="5" t="s">
        <v>992</v>
      </c>
      <c r="C358" s="5" t="s">
        <v>993</v>
      </c>
      <c r="D358" s="5" t="s">
        <v>994</v>
      </c>
      <c r="E358" s="5" t="s">
        <v>1240</v>
      </c>
      <c r="F358" s="6">
        <v>1694900</v>
      </c>
      <c r="G358" s="5" t="s">
        <v>1240</v>
      </c>
    </row>
    <row r="359" spans="1:7" ht="12.75">
      <c r="A359" s="7">
        <v>40581</v>
      </c>
      <c r="B359" s="5" t="s">
        <v>995</v>
      </c>
      <c r="C359" s="5" t="s">
        <v>275</v>
      </c>
      <c r="D359" s="5" t="s">
        <v>996</v>
      </c>
      <c r="E359" s="5" t="s">
        <v>1241</v>
      </c>
      <c r="F359" s="6">
        <v>1799600</v>
      </c>
      <c r="G359" s="5" t="s">
        <v>1241</v>
      </c>
    </row>
    <row r="360" spans="1:7" ht="12.75">
      <c r="A360" s="7">
        <v>40578</v>
      </c>
      <c r="B360" s="5" t="s">
        <v>997</v>
      </c>
      <c r="C360" s="5" t="s">
        <v>998</v>
      </c>
      <c r="D360" s="5" t="s">
        <v>999</v>
      </c>
      <c r="E360" s="5" t="s">
        <v>1242</v>
      </c>
      <c r="F360" s="6">
        <v>1550800</v>
      </c>
      <c r="G360" s="5" t="s">
        <v>1242</v>
      </c>
    </row>
    <row r="361" spans="1:7" ht="12.75">
      <c r="A361" s="7">
        <v>40577</v>
      </c>
      <c r="B361" s="5" t="s">
        <v>1000</v>
      </c>
      <c r="C361" s="5" t="s">
        <v>1001</v>
      </c>
      <c r="D361" s="5" t="s">
        <v>1002</v>
      </c>
      <c r="E361" s="5" t="s">
        <v>1243</v>
      </c>
      <c r="F361" s="6">
        <v>1495100</v>
      </c>
      <c r="G361" s="5" t="s">
        <v>1243</v>
      </c>
    </row>
    <row r="362" spans="1:7" ht="12.75">
      <c r="A362" s="7">
        <v>40576</v>
      </c>
      <c r="B362" s="5" t="s">
        <v>1003</v>
      </c>
      <c r="C362" s="5" t="s">
        <v>1004</v>
      </c>
      <c r="D362" s="5" t="s">
        <v>1005</v>
      </c>
      <c r="E362" s="5" t="s">
        <v>1244</v>
      </c>
      <c r="F362" s="6">
        <v>1760700</v>
      </c>
      <c r="G362" s="5" t="s">
        <v>1244</v>
      </c>
    </row>
    <row r="363" spans="1:7" ht="12.75">
      <c r="A363" s="7">
        <v>40575</v>
      </c>
      <c r="B363" s="5" t="s">
        <v>1006</v>
      </c>
      <c r="C363" s="5" t="s">
        <v>1007</v>
      </c>
      <c r="D363" s="5" t="s">
        <v>1008</v>
      </c>
      <c r="E363" s="5" t="s">
        <v>1245</v>
      </c>
      <c r="F363" s="6">
        <v>2745300</v>
      </c>
      <c r="G363" s="5" t="s">
        <v>1245</v>
      </c>
    </row>
    <row r="364" spans="1:7" ht="12.75">
      <c r="A364" s="7">
        <v>40574</v>
      </c>
      <c r="B364" s="5" t="s">
        <v>478</v>
      </c>
      <c r="C364" s="5" t="s">
        <v>1009</v>
      </c>
      <c r="D364" s="5" t="s">
        <v>1010</v>
      </c>
      <c r="E364" s="5" t="s">
        <v>1246</v>
      </c>
      <c r="F364" s="6">
        <v>2804900</v>
      </c>
      <c r="G364" s="5" t="s">
        <v>1246</v>
      </c>
    </row>
    <row r="365" spans="1:7" ht="12.75">
      <c r="A365" s="7">
        <v>40571</v>
      </c>
      <c r="B365" s="5" t="s">
        <v>1011</v>
      </c>
      <c r="C365" s="5" t="s">
        <v>433</v>
      </c>
      <c r="D365" s="5" t="s">
        <v>1012</v>
      </c>
      <c r="E365" s="5" t="s">
        <v>1247</v>
      </c>
      <c r="F365" s="6">
        <v>4231100</v>
      </c>
      <c r="G365" s="5" t="s">
        <v>1247</v>
      </c>
    </row>
    <row r="366" spans="1:7" ht="12.75">
      <c r="A366" s="7">
        <v>40570</v>
      </c>
      <c r="B366" s="5" t="s">
        <v>1013</v>
      </c>
      <c r="C366" s="5" t="s">
        <v>1014</v>
      </c>
      <c r="D366" s="5" t="s">
        <v>1015</v>
      </c>
      <c r="E366" s="5" t="s">
        <v>1248</v>
      </c>
      <c r="F366" s="6">
        <v>2019200</v>
      </c>
      <c r="G366" s="5" t="s">
        <v>1248</v>
      </c>
    </row>
    <row r="367" spans="1:7" ht="12.75">
      <c r="A367" s="7">
        <v>40569</v>
      </c>
      <c r="B367" s="5" t="s">
        <v>1016</v>
      </c>
      <c r="C367" s="5" t="s">
        <v>258</v>
      </c>
      <c r="D367" s="5" t="s">
        <v>1017</v>
      </c>
      <c r="E367" s="5" t="s">
        <v>1239</v>
      </c>
      <c r="F367" s="6">
        <v>2038100</v>
      </c>
      <c r="G367" s="5" t="s">
        <v>1239</v>
      </c>
    </row>
    <row r="368" spans="1:7" ht="12.75">
      <c r="A368" s="7">
        <v>40568</v>
      </c>
      <c r="B368" s="5" t="s">
        <v>1018</v>
      </c>
      <c r="C368" s="5" t="s">
        <v>1019</v>
      </c>
      <c r="D368" s="5" t="s">
        <v>294</v>
      </c>
      <c r="E368" s="5" t="s">
        <v>1249</v>
      </c>
      <c r="F368" s="6">
        <v>3646800</v>
      </c>
      <c r="G368" s="5" t="s">
        <v>1249</v>
      </c>
    </row>
    <row r="369" spans="1:7" ht="12.75">
      <c r="A369" s="7">
        <v>40567</v>
      </c>
      <c r="B369" s="5" t="s">
        <v>1020</v>
      </c>
      <c r="C369" s="5" t="s">
        <v>411</v>
      </c>
      <c r="D369" s="5" t="s">
        <v>1021</v>
      </c>
      <c r="E369" s="5" t="s">
        <v>1250</v>
      </c>
      <c r="F369" s="6">
        <v>4599200</v>
      </c>
      <c r="G369" s="5" t="s">
        <v>1250</v>
      </c>
    </row>
    <row r="370" spans="1:7" ht="12.75">
      <c r="A370" s="7">
        <v>40564</v>
      </c>
      <c r="B370" s="5" t="s">
        <v>1022</v>
      </c>
      <c r="C370" s="5" t="s">
        <v>1023</v>
      </c>
      <c r="D370" s="5" t="s">
        <v>1024</v>
      </c>
      <c r="E370" s="5" t="s">
        <v>1251</v>
      </c>
      <c r="F370" s="6">
        <v>8904400</v>
      </c>
      <c r="G370" s="5" t="s">
        <v>1251</v>
      </c>
    </row>
    <row r="371" spans="1:7" ht="12.75">
      <c r="A371" s="7">
        <v>40563</v>
      </c>
      <c r="B371" s="5" t="s">
        <v>1025</v>
      </c>
      <c r="C371" s="5" t="s">
        <v>1026</v>
      </c>
      <c r="D371" s="5" t="s">
        <v>1027</v>
      </c>
      <c r="E371" s="5" t="s">
        <v>1252</v>
      </c>
      <c r="F371" s="6">
        <v>5485800</v>
      </c>
      <c r="G371" s="5" t="s">
        <v>1252</v>
      </c>
    </row>
    <row r="372" spans="1:7" ht="12.75">
      <c r="A372" s="7">
        <v>40562</v>
      </c>
      <c r="B372" s="5" t="s">
        <v>1028</v>
      </c>
      <c r="C372" s="5" t="s">
        <v>1029</v>
      </c>
      <c r="D372" s="5" t="s">
        <v>1030</v>
      </c>
      <c r="E372" s="5" t="s">
        <v>1253</v>
      </c>
      <c r="F372" s="6">
        <v>3406100</v>
      </c>
      <c r="G372" s="5" t="s">
        <v>1253</v>
      </c>
    </row>
    <row r="373" spans="1:7" ht="12.75">
      <c r="A373" s="7">
        <v>40561</v>
      </c>
      <c r="B373" s="5" t="s">
        <v>1031</v>
      </c>
      <c r="C373" s="5" t="s">
        <v>1032</v>
      </c>
      <c r="D373" s="5" t="s">
        <v>1033</v>
      </c>
      <c r="E373" s="5" t="s">
        <v>1254</v>
      </c>
      <c r="F373" s="6">
        <v>3617000</v>
      </c>
      <c r="G373" s="5" t="s">
        <v>1254</v>
      </c>
    </row>
    <row r="374" spans="1:7" ht="12.75">
      <c r="A374" s="7">
        <v>40557</v>
      </c>
      <c r="B374" s="5" t="s">
        <v>1034</v>
      </c>
      <c r="C374" s="5" t="s">
        <v>1035</v>
      </c>
      <c r="D374" s="5" t="s">
        <v>1036</v>
      </c>
      <c r="E374" s="5" t="s">
        <v>1255</v>
      </c>
      <c r="F374" s="6">
        <v>2365600</v>
      </c>
      <c r="G374" s="5" t="s">
        <v>1255</v>
      </c>
    </row>
    <row r="375" spans="1:7" ht="12.75">
      <c r="A375" s="7">
        <v>40556</v>
      </c>
      <c r="B375" s="5" t="s">
        <v>1037</v>
      </c>
      <c r="C375" s="5" t="s">
        <v>1038</v>
      </c>
      <c r="D375" s="5" t="s">
        <v>1039</v>
      </c>
      <c r="E375" s="5" t="s">
        <v>1256</v>
      </c>
      <c r="F375" s="6">
        <v>1334000</v>
      </c>
      <c r="G375" s="5" t="s">
        <v>1256</v>
      </c>
    </row>
    <row r="376" spans="1:7" ht="12.75">
      <c r="A376" s="7">
        <v>40555</v>
      </c>
      <c r="B376" s="5" t="s">
        <v>1040</v>
      </c>
      <c r="C376" s="5" t="s">
        <v>1040</v>
      </c>
      <c r="D376" s="5" t="s">
        <v>1041</v>
      </c>
      <c r="E376" s="5" t="s">
        <v>1257</v>
      </c>
      <c r="F376" s="6">
        <v>1632700</v>
      </c>
      <c r="G376" s="5" t="s">
        <v>1257</v>
      </c>
    </row>
    <row r="377" spans="1:7" ht="12.75">
      <c r="A377" s="7">
        <v>40554</v>
      </c>
      <c r="B377" s="5" t="s">
        <v>1042</v>
      </c>
      <c r="C377" s="5" t="s">
        <v>1043</v>
      </c>
      <c r="D377" s="5" t="s">
        <v>306</v>
      </c>
      <c r="E377" s="5" t="s">
        <v>1258</v>
      </c>
      <c r="F377" s="6">
        <v>1439300</v>
      </c>
      <c r="G377" s="5" t="s">
        <v>1258</v>
      </c>
    </row>
    <row r="378" spans="1:7" ht="12.75">
      <c r="A378" s="7">
        <v>40553</v>
      </c>
      <c r="B378" s="5" t="s">
        <v>1044</v>
      </c>
      <c r="C378" s="5" t="s">
        <v>1045</v>
      </c>
      <c r="D378" s="5" t="s">
        <v>170</v>
      </c>
      <c r="E378" s="5" t="s">
        <v>1259</v>
      </c>
      <c r="F378" s="6">
        <v>1579200</v>
      </c>
      <c r="G378" s="5" t="s">
        <v>1259</v>
      </c>
    </row>
    <row r="379" spans="1:7" ht="12.75">
      <c r="A379" s="7">
        <v>40550</v>
      </c>
      <c r="B379" s="5" t="s">
        <v>1047</v>
      </c>
      <c r="C379" s="5" t="s">
        <v>271</v>
      </c>
      <c r="D379" s="5" t="s">
        <v>1048</v>
      </c>
      <c r="E379" s="5" t="s">
        <v>1238</v>
      </c>
      <c r="F379" s="6">
        <v>2101200</v>
      </c>
      <c r="G379" s="5" t="s">
        <v>1238</v>
      </c>
    </row>
    <row r="380" spans="1:7" ht="12.75">
      <c r="A380" s="7">
        <v>40549</v>
      </c>
      <c r="B380" s="5" t="s">
        <v>1049</v>
      </c>
      <c r="C380" s="5" t="s">
        <v>1050</v>
      </c>
      <c r="D380" s="5" t="s">
        <v>459</v>
      </c>
      <c r="E380" s="5" t="s">
        <v>1260</v>
      </c>
      <c r="F380" s="6">
        <v>2057800</v>
      </c>
      <c r="G380" s="5" t="s">
        <v>1260</v>
      </c>
    </row>
    <row r="381" spans="1:7" ht="12.75">
      <c r="A381" s="7">
        <v>40548</v>
      </c>
      <c r="B381" s="5" t="s">
        <v>1052</v>
      </c>
      <c r="C381" s="5" t="s">
        <v>969</v>
      </c>
      <c r="D381" s="5" t="s">
        <v>1053</v>
      </c>
      <c r="E381" s="5" t="s">
        <v>1261</v>
      </c>
      <c r="F381" s="6">
        <v>2532300</v>
      </c>
      <c r="G381" s="5" t="s">
        <v>1261</v>
      </c>
    </row>
    <row r="382" spans="1:7" ht="12.75">
      <c r="A382" s="7">
        <v>40547</v>
      </c>
      <c r="B382" s="5" t="s">
        <v>1054</v>
      </c>
      <c r="C382" s="5" t="s">
        <v>1055</v>
      </c>
      <c r="D382" s="5" t="s">
        <v>1056</v>
      </c>
      <c r="E382" s="5" t="s">
        <v>1262</v>
      </c>
      <c r="F382" s="6">
        <v>1824500</v>
      </c>
      <c r="G382" s="5" t="s">
        <v>1262</v>
      </c>
    </row>
    <row r="383" spans="1:7" ht="12.75">
      <c r="A383" s="7">
        <v>40546</v>
      </c>
      <c r="B383" s="5" t="s">
        <v>1057</v>
      </c>
      <c r="C383" s="5" t="s">
        <v>1058</v>
      </c>
      <c r="D383" s="5" t="s">
        <v>1057</v>
      </c>
      <c r="E383" s="5" t="s">
        <v>1263</v>
      </c>
      <c r="F383" s="6">
        <v>2365200</v>
      </c>
      <c r="G383" s="5" t="s">
        <v>1263</v>
      </c>
    </row>
    <row r="384" spans="1:7" ht="12.75">
      <c r="A384" s="7">
        <v>40543</v>
      </c>
      <c r="B384" s="5" t="s">
        <v>1059</v>
      </c>
      <c r="C384" s="5" t="s">
        <v>503</v>
      </c>
      <c r="D384" s="5" t="s">
        <v>1060</v>
      </c>
      <c r="E384" s="5" t="s">
        <v>1264</v>
      </c>
      <c r="F384" s="6">
        <v>1539300</v>
      </c>
      <c r="G384" s="5" t="s">
        <v>1264</v>
      </c>
    </row>
    <row r="385" spans="1:7" ht="12.75">
      <c r="A385" s="7">
        <v>40542</v>
      </c>
      <c r="B385" s="5" t="s">
        <v>1061</v>
      </c>
      <c r="C385" s="5" t="s">
        <v>1062</v>
      </c>
      <c r="D385" s="5" t="s">
        <v>1063</v>
      </c>
      <c r="E385" s="5" t="s">
        <v>1265</v>
      </c>
      <c r="F385" s="6">
        <v>989500</v>
      </c>
      <c r="G385" s="5" t="s">
        <v>1265</v>
      </c>
    </row>
    <row r="386" spans="1:7" ht="12.75">
      <c r="A386" s="7">
        <v>40541</v>
      </c>
      <c r="B386" s="5" t="s">
        <v>456</v>
      </c>
      <c r="C386" s="5" t="s">
        <v>1064</v>
      </c>
      <c r="D386" s="5" t="s">
        <v>1065</v>
      </c>
      <c r="E386" s="5" t="s">
        <v>1266</v>
      </c>
      <c r="F386" s="6">
        <v>1019200</v>
      </c>
      <c r="G386" s="5" t="s">
        <v>1266</v>
      </c>
    </row>
    <row r="387" spans="1:7" ht="12.75">
      <c r="A387" s="7">
        <v>40540</v>
      </c>
      <c r="B387" s="5" t="s">
        <v>709</v>
      </c>
      <c r="C387" s="5" t="s">
        <v>287</v>
      </c>
      <c r="D387" s="5" t="s">
        <v>1066</v>
      </c>
      <c r="E387" s="5" t="s">
        <v>1267</v>
      </c>
      <c r="F387" s="6">
        <v>1064800</v>
      </c>
      <c r="G387" s="5" t="s">
        <v>1267</v>
      </c>
    </row>
    <row r="388" spans="1:7" ht="12.75">
      <c r="A388" s="7">
        <v>40539</v>
      </c>
      <c r="B388" s="5" t="s">
        <v>1067</v>
      </c>
      <c r="C388" s="5" t="s">
        <v>1068</v>
      </c>
      <c r="D388" s="5" t="s">
        <v>1069</v>
      </c>
      <c r="E388" s="5" t="s">
        <v>1268</v>
      </c>
      <c r="F388" s="6">
        <v>1208100</v>
      </c>
      <c r="G388" s="5" t="s">
        <v>1268</v>
      </c>
    </row>
    <row r="389" spans="1:7" ht="12.75">
      <c r="A389" s="7">
        <v>40535</v>
      </c>
      <c r="B389" s="5" t="s">
        <v>1070</v>
      </c>
      <c r="C389" s="5" t="s">
        <v>680</v>
      </c>
      <c r="D389" s="5" t="s">
        <v>1071</v>
      </c>
      <c r="E389" s="5" t="s">
        <v>1269</v>
      </c>
      <c r="F389" s="6">
        <v>1110800</v>
      </c>
      <c r="G389" s="5" t="s">
        <v>1269</v>
      </c>
    </row>
    <row r="390" spans="1:7" ht="12.75">
      <c r="A390" s="7">
        <v>40534</v>
      </c>
      <c r="B390" s="5" t="s">
        <v>117</v>
      </c>
      <c r="C390" s="5" t="s">
        <v>244</v>
      </c>
      <c r="D390" s="5" t="s">
        <v>1072</v>
      </c>
      <c r="E390" s="5" t="s">
        <v>1270</v>
      </c>
      <c r="F390" s="6">
        <v>1207500</v>
      </c>
      <c r="G390" s="5" t="s">
        <v>1270</v>
      </c>
    </row>
    <row r="391" spans="1:7" ht="12.75">
      <c r="A391" s="7">
        <v>40533</v>
      </c>
      <c r="B391" s="5" t="s">
        <v>1073</v>
      </c>
      <c r="C391" s="5" t="s">
        <v>1074</v>
      </c>
      <c r="D391" s="5" t="s">
        <v>1075</v>
      </c>
      <c r="E391" s="5" t="s">
        <v>1271</v>
      </c>
      <c r="F391" s="6">
        <v>1879500</v>
      </c>
      <c r="G391" s="5" t="s">
        <v>1271</v>
      </c>
    </row>
    <row r="392" spans="1:7" ht="12.75">
      <c r="A392" s="7">
        <v>40532</v>
      </c>
      <c r="B392" s="5" t="s">
        <v>1076</v>
      </c>
      <c r="C392" s="5" t="s">
        <v>1077</v>
      </c>
      <c r="D392" s="5" t="s">
        <v>342</v>
      </c>
      <c r="E392" s="5" t="s">
        <v>1272</v>
      </c>
      <c r="F392" s="6">
        <v>1973300</v>
      </c>
      <c r="G392" s="5" t="s">
        <v>1272</v>
      </c>
    </row>
    <row r="393" spans="1:7" ht="12.75">
      <c r="A393" s="7">
        <v>40529</v>
      </c>
      <c r="B393" s="5" t="s">
        <v>345</v>
      </c>
      <c r="C393" s="5" t="s">
        <v>524</v>
      </c>
      <c r="D393" s="5" t="s">
        <v>1078</v>
      </c>
      <c r="E393" s="5" t="s">
        <v>1273</v>
      </c>
      <c r="F393" s="6">
        <v>3087100</v>
      </c>
      <c r="G393" s="5" t="s">
        <v>1273</v>
      </c>
    </row>
    <row r="394" spans="1:7" ht="12.75">
      <c r="A394" s="7">
        <v>40528</v>
      </c>
      <c r="B394" s="5" t="s">
        <v>1079</v>
      </c>
      <c r="C394" s="5" t="s">
        <v>1080</v>
      </c>
      <c r="D394" s="5" t="s">
        <v>1081</v>
      </c>
      <c r="E394" s="5" t="s">
        <v>1274</v>
      </c>
      <c r="F394" s="6">
        <v>1596900</v>
      </c>
      <c r="G394" s="5" t="s">
        <v>1274</v>
      </c>
    </row>
    <row r="395" spans="1:7" ht="12.75">
      <c r="A395" s="7">
        <v>40527</v>
      </c>
      <c r="B395" s="5" t="s">
        <v>1082</v>
      </c>
      <c r="C395" s="5" t="s">
        <v>1083</v>
      </c>
      <c r="D395" s="5" t="s">
        <v>1084</v>
      </c>
      <c r="E395" s="5" t="s">
        <v>1275</v>
      </c>
      <c r="F395" s="6">
        <v>2167700</v>
      </c>
      <c r="G395" s="5" t="s">
        <v>1275</v>
      </c>
    </row>
    <row r="396" spans="1:7" ht="12.75">
      <c r="A396" s="7">
        <v>40526</v>
      </c>
      <c r="B396" s="5" t="s">
        <v>1085</v>
      </c>
      <c r="C396" s="5" t="s">
        <v>1086</v>
      </c>
      <c r="D396" s="5" t="s">
        <v>1087</v>
      </c>
      <c r="E396" s="5" t="s">
        <v>1276</v>
      </c>
      <c r="F396" s="6">
        <v>1643300</v>
      </c>
      <c r="G396" s="5" t="s">
        <v>1276</v>
      </c>
    </row>
    <row r="397" spans="1:7" ht="12.75">
      <c r="A397" s="7">
        <v>40525</v>
      </c>
      <c r="B397" s="5" t="s">
        <v>95</v>
      </c>
      <c r="C397" s="5" t="s">
        <v>678</v>
      </c>
      <c r="D397" s="5" t="s">
        <v>1088</v>
      </c>
      <c r="E397" s="5" t="s">
        <v>1277</v>
      </c>
      <c r="F397" s="6">
        <v>2398500</v>
      </c>
      <c r="G397" s="5" t="s">
        <v>1277</v>
      </c>
    </row>
    <row r="398" spans="1:7" ht="12.75">
      <c r="A398" s="7">
        <v>40522</v>
      </c>
      <c r="B398" s="5" t="s">
        <v>1089</v>
      </c>
      <c r="C398" s="5" t="s">
        <v>1090</v>
      </c>
      <c r="D398" s="5" t="s">
        <v>1091</v>
      </c>
      <c r="E398" s="5" t="s">
        <v>1278</v>
      </c>
      <c r="F398" s="6">
        <v>1704700</v>
      </c>
      <c r="G398" s="5" t="s">
        <v>1278</v>
      </c>
    </row>
    <row r="399" spans="1:7" ht="12.75">
      <c r="A399" s="7">
        <v>40521</v>
      </c>
      <c r="B399" s="5" t="s">
        <v>1092</v>
      </c>
      <c r="C399" s="5" t="s">
        <v>1093</v>
      </c>
      <c r="D399" s="5" t="s">
        <v>1094</v>
      </c>
      <c r="E399" s="5" t="s">
        <v>1279</v>
      </c>
      <c r="F399" s="6">
        <v>1868900</v>
      </c>
      <c r="G399" s="5" t="s">
        <v>1279</v>
      </c>
    </row>
    <row r="400" spans="1:7" ht="12.75">
      <c r="A400" s="7">
        <v>40520</v>
      </c>
      <c r="B400" s="5" t="s">
        <v>1095</v>
      </c>
      <c r="C400" s="5" t="s">
        <v>1096</v>
      </c>
      <c r="D400" s="5" t="s">
        <v>1097</v>
      </c>
      <c r="E400" s="5" t="s">
        <v>1280</v>
      </c>
      <c r="F400" s="6">
        <v>1756900</v>
      </c>
      <c r="G400" s="5" t="s">
        <v>1280</v>
      </c>
    </row>
    <row r="401" spans="1:7" ht="12.75">
      <c r="A401" s="7">
        <v>40519</v>
      </c>
      <c r="B401" s="5" t="s">
        <v>1098</v>
      </c>
      <c r="C401" s="5" t="s">
        <v>904</v>
      </c>
      <c r="D401" s="5" t="s">
        <v>341</v>
      </c>
      <c r="E401" s="5" t="s">
        <v>1281</v>
      </c>
      <c r="F401" s="6">
        <v>3042200</v>
      </c>
      <c r="G401" s="5" t="s">
        <v>1281</v>
      </c>
    </row>
    <row r="402" spans="1:7" ht="12.75">
      <c r="A402" s="7">
        <v>40518</v>
      </c>
      <c r="B402" s="5" t="s">
        <v>68</v>
      </c>
      <c r="C402" s="5" t="s">
        <v>1099</v>
      </c>
      <c r="D402" s="5" t="s">
        <v>1100</v>
      </c>
      <c r="E402" s="5" t="s">
        <v>1282</v>
      </c>
      <c r="F402" s="6">
        <v>2093800</v>
      </c>
      <c r="G402" s="5" t="s">
        <v>1282</v>
      </c>
    </row>
    <row r="403" spans="1:7" ht="12.75">
      <c r="A403" s="7">
        <v>40515</v>
      </c>
      <c r="B403" s="5" t="s">
        <v>1101</v>
      </c>
      <c r="C403" s="5" t="s">
        <v>65</v>
      </c>
      <c r="D403" s="5" t="s">
        <v>28</v>
      </c>
      <c r="E403" s="5" t="s">
        <v>1283</v>
      </c>
      <c r="F403" s="6">
        <v>2631200</v>
      </c>
      <c r="G403" s="5" t="s">
        <v>1283</v>
      </c>
    </row>
    <row r="404" spans="1:7" ht="12.75">
      <c r="A404" s="7">
        <v>40514</v>
      </c>
      <c r="B404" s="5" t="s">
        <v>1102</v>
      </c>
      <c r="C404" s="5" t="s">
        <v>946</v>
      </c>
      <c r="D404" s="5" t="s">
        <v>1103</v>
      </c>
      <c r="E404" s="5" t="s">
        <v>1284</v>
      </c>
      <c r="F404" s="6">
        <v>2547900</v>
      </c>
      <c r="G404" s="5" t="s">
        <v>1284</v>
      </c>
    </row>
    <row r="405" spans="1:7" ht="12.75">
      <c r="A405" s="7">
        <v>40513</v>
      </c>
      <c r="B405" s="5" t="s">
        <v>447</v>
      </c>
      <c r="C405" s="5" t="s">
        <v>1104</v>
      </c>
      <c r="D405" s="5" t="s">
        <v>1105</v>
      </c>
      <c r="E405" s="5" t="s">
        <v>1285</v>
      </c>
      <c r="F405" s="6">
        <v>3754100</v>
      </c>
      <c r="G405" s="5" t="s">
        <v>1285</v>
      </c>
    </row>
    <row r="406" spans="1:7" ht="12.75">
      <c r="A406" s="7">
        <v>40512</v>
      </c>
      <c r="B406" s="5" t="s">
        <v>1106</v>
      </c>
      <c r="C406" s="5" t="s">
        <v>1106</v>
      </c>
      <c r="D406" s="5" t="s">
        <v>1107</v>
      </c>
      <c r="E406" s="5" t="s">
        <v>1286</v>
      </c>
      <c r="F406" s="6">
        <v>7117400</v>
      </c>
      <c r="G406" s="5" t="s">
        <v>1286</v>
      </c>
    </row>
    <row r="407" spans="1:7" ht="12.75">
      <c r="A407" s="7">
        <v>40511</v>
      </c>
      <c r="B407" s="5" t="s">
        <v>1108</v>
      </c>
      <c r="C407" s="5" t="s">
        <v>1109</v>
      </c>
      <c r="D407" s="5" t="s">
        <v>1110</v>
      </c>
      <c r="E407" s="5" t="s">
        <v>1287</v>
      </c>
      <c r="F407" s="6">
        <v>2859700</v>
      </c>
      <c r="G407" s="5" t="s">
        <v>1287</v>
      </c>
    </row>
    <row r="408" spans="1:7" ht="12.75">
      <c r="A408" s="7">
        <v>40508</v>
      </c>
      <c r="B408" s="5" t="s">
        <v>1111</v>
      </c>
      <c r="C408" s="5" t="s">
        <v>1112</v>
      </c>
      <c r="D408" s="5" t="s">
        <v>488</v>
      </c>
      <c r="E408" s="5" t="s">
        <v>1288</v>
      </c>
      <c r="F408" s="6">
        <v>1311100</v>
      </c>
      <c r="G408" s="5" t="s">
        <v>1288</v>
      </c>
    </row>
    <row r="409" spans="1:7" ht="12.75">
      <c r="A409" s="7">
        <v>40506</v>
      </c>
      <c r="B409" s="5" t="s">
        <v>1113</v>
      </c>
      <c r="C409" s="5" t="s">
        <v>1114</v>
      </c>
      <c r="D409" s="5" t="s">
        <v>1115</v>
      </c>
      <c r="E409" s="5" t="s">
        <v>1289</v>
      </c>
      <c r="F409" s="6">
        <v>2396400</v>
      </c>
      <c r="G409" s="5" t="s">
        <v>1289</v>
      </c>
    </row>
    <row r="410" spans="1:7" ht="12.75">
      <c r="A410" s="7">
        <v>40505</v>
      </c>
      <c r="B410" s="5" t="s">
        <v>1116</v>
      </c>
      <c r="C410" s="5" t="s">
        <v>1117</v>
      </c>
      <c r="D410" s="5" t="s">
        <v>1118</v>
      </c>
      <c r="E410" s="5" t="s">
        <v>1290</v>
      </c>
      <c r="F410" s="6">
        <v>2162600</v>
      </c>
      <c r="G410" s="5" t="s">
        <v>1290</v>
      </c>
    </row>
    <row r="411" spans="1:7" ht="12.75">
      <c r="A411" s="7">
        <v>40504</v>
      </c>
      <c r="B411" s="5" t="s">
        <v>1119</v>
      </c>
      <c r="C411" s="5" t="s">
        <v>1120</v>
      </c>
      <c r="D411" s="5" t="s">
        <v>1121</v>
      </c>
      <c r="E411" s="5" t="s">
        <v>1291</v>
      </c>
      <c r="F411" s="6">
        <v>2186600</v>
      </c>
      <c r="G411" s="5" t="s">
        <v>1291</v>
      </c>
    </row>
    <row r="412" spans="1:7" ht="12.75">
      <c r="A412" s="7">
        <v>40501</v>
      </c>
      <c r="B412" s="5" t="s">
        <v>1122</v>
      </c>
      <c r="C412" s="5" t="s">
        <v>1123</v>
      </c>
      <c r="D412" s="5" t="s">
        <v>1124</v>
      </c>
      <c r="E412" s="5" t="s">
        <v>1292</v>
      </c>
      <c r="F412" s="6">
        <v>2297500</v>
      </c>
      <c r="G412" s="5" t="s">
        <v>1292</v>
      </c>
    </row>
    <row r="413" spans="1:7" ht="12.75">
      <c r="A413" s="7">
        <v>40500</v>
      </c>
      <c r="B413" s="5" t="s">
        <v>1094</v>
      </c>
      <c r="C413" s="5" t="s">
        <v>1125</v>
      </c>
      <c r="D413" s="5" t="s">
        <v>1126</v>
      </c>
      <c r="E413" s="5" t="s">
        <v>1293</v>
      </c>
      <c r="F413" s="6">
        <v>2590000</v>
      </c>
      <c r="G413" s="5" t="s">
        <v>1293</v>
      </c>
    </row>
    <row r="414" spans="1:7" ht="12.75">
      <c r="A414" s="7">
        <v>40499</v>
      </c>
      <c r="B414" s="5" t="s">
        <v>1127</v>
      </c>
      <c r="C414" s="5" t="s">
        <v>1128</v>
      </c>
      <c r="D414" s="5" t="s">
        <v>1129</v>
      </c>
      <c r="E414" s="5" t="s">
        <v>1294</v>
      </c>
      <c r="F414" s="6">
        <v>2442500</v>
      </c>
      <c r="G414" s="5" t="s">
        <v>1294</v>
      </c>
    </row>
    <row r="415" spans="1:7" ht="12.75">
      <c r="A415" s="7">
        <v>40498</v>
      </c>
      <c r="B415" s="5" t="s">
        <v>1130</v>
      </c>
      <c r="C415" s="5" t="s">
        <v>1123</v>
      </c>
      <c r="D415" s="5" t="s">
        <v>1131</v>
      </c>
      <c r="E415" s="5" t="s">
        <v>1295</v>
      </c>
      <c r="F415" s="6">
        <v>3307400</v>
      </c>
      <c r="G415" s="5" t="s">
        <v>1295</v>
      </c>
    </row>
    <row r="416" spans="1:7" ht="12.75">
      <c r="A416" s="7">
        <v>40497</v>
      </c>
      <c r="B416" s="5" t="s">
        <v>1132</v>
      </c>
      <c r="C416" s="5" t="s">
        <v>117</v>
      </c>
      <c r="D416" s="5" t="s">
        <v>1133</v>
      </c>
      <c r="E416" s="5" t="s">
        <v>1296</v>
      </c>
      <c r="F416" s="6">
        <v>3478900</v>
      </c>
      <c r="G416" s="5" t="s">
        <v>1296</v>
      </c>
    </row>
    <row r="417" spans="1:7" ht="12.75">
      <c r="A417" s="7">
        <v>40494</v>
      </c>
      <c r="B417" s="5" t="s">
        <v>1134</v>
      </c>
      <c r="C417" s="5" t="s">
        <v>128</v>
      </c>
      <c r="D417" s="5" t="s">
        <v>1135</v>
      </c>
      <c r="E417" s="5" t="s">
        <v>1297</v>
      </c>
      <c r="F417" s="6">
        <v>3393000</v>
      </c>
      <c r="G417" s="5" t="s">
        <v>1297</v>
      </c>
    </row>
    <row r="418" spans="1:7" ht="12.75">
      <c r="A418" s="7">
        <v>40493</v>
      </c>
      <c r="B418" s="5" t="s">
        <v>1014</v>
      </c>
      <c r="C418" s="5" t="s">
        <v>1136</v>
      </c>
      <c r="D418" s="5" t="s">
        <v>1046</v>
      </c>
      <c r="E418" s="5" t="s">
        <v>1298</v>
      </c>
      <c r="F418" s="6">
        <v>2261600</v>
      </c>
      <c r="G418" s="5" t="s">
        <v>1298</v>
      </c>
    </row>
    <row r="419" spans="1:7" ht="12.75">
      <c r="A419" s="7">
        <v>40492</v>
      </c>
      <c r="B419" s="5" t="s">
        <v>1137</v>
      </c>
      <c r="C419" s="5" t="s">
        <v>173</v>
      </c>
      <c r="D419" s="5" t="s">
        <v>1138</v>
      </c>
      <c r="E419" s="5" t="s">
        <v>1299</v>
      </c>
      <c r="F419" s="6">
        <v>2497000</v>
      </c>
      <c r="G419" s="5" t="s">
        <v>1299</v>
      </c>
    </row>
    <row r="420" spans="1:7" ht="12.75">
      <c r="A420" s="7">
        <v>40491</v>
      </c>
      <c r="B420" s="5" t="s">
        <v>1139</v>
      </c>
      <c r="C420" s="5" t="s">
        <v>1140</v>
      </c>
      <c r="D420" s="5" t="s">
        <v>1141</v>
      </c>
      <c r="E420" s="5" t="s">
        <v>1300</v>
      </c>
      <c r="F420" s="6">
        <v>2237200</v>
      </c>
      <c r="G420" s="5" t="s">
        <v>1300</v>
      </c>
    </row>
    <row r="421" spans="1:7" ht="12.75">
      <c r="A421" s="7">
        <v>40490</v>
      </c>
      <c r="B421" s="5" t="s">
        <v>1142</v>
      </c>
      <c r="C421" s="5" t="s">
        <v>1143</v>
      </c>
      <c r="D421" s="5" t="s">
        <v>1144</v>
      </c>
      <c r="E421" s="5" t="s">
        <v>1252</v>
      </c>
      <c r="F421" s="6">
        <v>2101300</v>
      </c>
      <c r="G421" s="5" t="s">
        <v>1252</v>
      </c>
    </row>
    <row r="422" spans="1:7" ht="12.75">
      <c r="A422" s="7">
        <v>40487</v>
      </c>
      <c r="B422" s="5" t="s">
        <v>1145</v>
      </c>
      <c r="C422" s="5" t="s">
        <v>1146</v>
      </c>
      <c r="D422" s="5" t="s">
        <v>1147</v>
      </c>
      <c r="E422" s="5" t="s">
        <v>1301</v>
      </c>
      <c r="F422" s="6">
        <v>1765700</v>
      </c>
      <c r="G422" s="5" t="s">
        <v>1301</v>
      </c>
    </row>
    <row r="423" spans="1:7" ht="12.75">
      <c r="A423" s="7">
        <v>40486</v>
      </c>
      <c r="B423" s="5" t="s">
        <v>1148</v>
      </c>
      <c r="C423" s="5" t="s">
        <v>1149</v>
      </c>
      <c r="D423" s="5" t="s">
        <v>979</v>
      </c>
      <c r="E423" s="5" t="s">
        <v>1302</v>
      </c>
      <c r="F423" s="6">
        <v>3570800</v>
      </c>
      <c r="G423" s="5" t="s">
        <v>1302</v>
      </c>
    </row>
    <row r="424" spans="1:7" ht="12.75">
      <c r="A424" s="7">
        <v>40485</v>
      </c>
      <c r="B424" s="5" t="s">
        <v>988</v>
      </c>
      <c r="C424" s="5" t="s">
        <v>404</v>
      </c>
      <c r="D424" s="5" t="s">
        <v>1051</v>
      </c>
      <c r="E424" s="5" t="s">
        <v>1303</v>
      </c>
      <c r="F424" s="6">
        <v>3380500</v>
      </c>
      <c r="G424" s="5" t="s">
        <v>1303</v>
      </c>
    </row>
    <row r="425" spans="1:7" ht="12.75">
      <c r="A425" s="7">
        <v>40484</v>
      </c>
      <c r="B425" s="5" t="s">
        <v>1150</v>
      </c>
      <c r="C425" s="5" t="s">
        <v>403</v>
      </c>
      <c r="D425" s="5" t="s">
        <v>1151</v>
      </c>
      <c r="E425" s="5" t="s">
        <v>1304</v>
      </c>
      <c r="F425" s="6">
        <v>1997600</v>
      </c>
      <c r="G425" s="5" t="s">
        <v>1304</v>
      </c>
    </row>
    <row r="426" spans="1:7" ht="12.75">
      <c r="A426" s="7">
        <v>40483</v>
      </c>
      <c r="B426" s="5" t="s">
        <v>1152</v>
      </c>
      <c r="C426" s="5" t="s">
        <v>1153</v>
      </c>
      <c r="D426" s="5" t="s">
        <v>1154</v>
      </c>
      <c r="E426" s="5" t="s">
        <v>1305</v>
      </c>
      <c r="F426" s="6">
        <v>3087100</v>
      </c>
      <c r="G426" s="5" t="s">
        <v>1305</v>
      </c>
    </row>
    <row r="427" spans="1:7" ht="12.75">
      <c r="A427" s="7">
        <v>40480</v>
      </c>
      <c r="B427" s="5" t="s">
        <v>1155</v>
      </c>
      <c r="C427" s="5" t="s">
        <v>1156</v>
      </c>
      <c r="D427" s="5" t="s">
        <v>144</v>
      </c>
      <c r="E427" s="5" t="s">
        <v>1306</v>
      </c>
      <c r="F427" s="6">
        <v>2278300</v>
      </c>
      <c r="G427" s="5" t="s">
        <v>1306</v>
      </c>
    </row>
    <row r="428" spans="1:7" ht="12.75">
      <c r="A428" s="7">
        <v>40479</v>
      </c>
      <c r="B428" s="5" t="s">
        <v>235</v>
      </c>
      <c r="C428" s="5" t="s">
        <v>1157</v>
      </c>
      <c r="D428" s="5" t="s">
        <v>1158</v>
      </c>
      <c r="E428" s="5" t="s">
        <v>1307</v>
      </c>
      <c r="F428" s="6">
        <v>2184300</v>
      </c>
      <c r="G428" s="5" t="s">
        <v>1307</v>
      </c>
    </row>
    <row r="429" spans="1:7" ht="12.75">
      <c r="A429" s="7">
        <v>40478</v>
      </c>
      <c r="B429" s="5" t="s">
        <v>1159</v>
      </c>
      <c r="C429" s="5" t="s">
        <v>403</v>
      </c>
      <c r="D429" s="5" t="s">
        <v>1160</v>
      </c>
      <c r="E429" s="5" t="s">
        <v>1308</v>
      </c>
      <c r="F429" s="6">
        <v>2241900</v>
      </c>
      <c r="G429" s="5" t="s">
        <v>1308</v>
      </c>
    </row>
    <row r="430" spans="1:7" ht="12.75">
      <c r="A430" s="7">
        <v>40477</v>
      </c>
      <c r="B430" s="5" t="s">
        <v>1161</v>
      </c>
      <c r="C430" s="5" t="s">
        <v>107</v>
      </c>
      <c r="D430" s="5" t="s">
        <v>1162</v>
      </c>
      <c r="E430" s="5" t="s">
        <v>1309</v>
      </c>
      <c r="F430" s="6">
        <v>2512900</v>
      </c>
      <c r="G430" s="5" t="s">
        <v>1309</v>
      </c>
    </row>
    <row r="431" spans="1:7" ht="12.75">
      <c r="A431" s="7">
        <v>40476</v>
      </c>
      <c r="B431" s="5" t="s">
        <v>1163</v>
      </c>
      <c r="C431" s="5" t="s">
        <v>1164</v>
      </c>
      <c r="D431" s="5" t="s">
        <v>1165</v>
      </c>
      <c r="E431" s="5" t="s">
        <v>1239</v>
      </c>
      <c r="F431" s="6">
        <v>3158400</v>
      </c>
      <c r="G431" s="5" t="s">
        <v>1239</v>
      </c>
    </row>
    <row r="432" spans="1:7" ht="12.75">
      <c r="A432" s="7">
        <v>40473</v>
      </c>
      <c r="B432" s="5" t="s">
        <v>91</v>
      </c>
      <c r="C432" s="5" t="s">
        <v>1166</v>
      </c>
      <c r="D432" s="5" t="s">
        <v>459</v>
      </c>
      <c r="E432" s="5" t="s">
        <v>1310</v>
      </c>
      <c r="F432" s="6">
        <v>2256100</v>
      </c>
      <c r="G432" s="5" t="s">
        <v>1310</v>
      </c>
    </row>
    <row r="433" spans="1:7" ht="12.75">
      <c r="A433" s="7">
        <v>40472</v>
      </c>
      <c r="B433" s="5" t="s">
        <v>1167</v>
      </c>
      <c r="C433" s="5" t="s">
        <v>434</v>
      </c>
      <c r="D433" s="5" t="s">
        <v>680</v>
      </c>
      <c r="E433" s="5" t="s">
        <v>1311</v>
      </c>
      <c r="F433" s="6">
        <v>2920500</v>
      </c>
      <c r="G433" s="5" t="s">
        <v>1311</v>
      </c>
    </row>
    <row r="434" spans="1:7" ht="12.75">
      <c r="A434" s="7">
        <v>40471</v>
      </c>
      <c r="B434" s="5" t="s">
        <v>1168</v>
      </c>
      <c r="C434" s="5" t="s">
        <v>1169</v>
      </c>
      <c r="D434" s="5" t="s">
        <v>1170</v>
      </c>
      <c r="E434" s="5" t="s">
        <v>1312</v>
      </c>
      <c r="F434" s="6">
        <v>3525100</v>
      </c>
      <c r="G434" s="5" t="s">
        <v>1312</v>
      </c>
    </row>
    <row r="435" spans="1:7" ht="12.75">
      <c r="A435" s="7">
        <v>40470</v>
      </c>
      <c r="B435" s="5" t="s">
        <v>161</v>
      </c>
      <c r="C435" s="5" t="s">
        <v>1166</v>
      </c>
      <c r="D435" s="5" t="s">
        <v>1171</v>
      </c>
      <c r="E435" s="5" t="s">
        <v>1313</v>
      </c>
      <c r="F435" s="6">
        <v>4587900</v>
      </c>
      <c r="G435" s="5" t="s">
        <v>1313</v>
      </c>
    </row>
    <row r="436" spans="1:7" ht="12.75">
      <c r="A436" s="7">
        <v>40469</v>
      </c>
      <c r="B436" s="5" t="s">
        <v>953</v>
      </c>
      <c r="C436" s="5" t="s">
        <v>1172</v>
      </c>
      <c r="D436" s="5" t="s">
        <v>953</v>
      </c>
      <c r="E436" s="5" t="s">
        <v>1314</v>
      </c>
      <c r="F436" s="6">
        <v>7098200</v>
      </c>
      <c r="G436" s="5" t="s">
        <v>1314</v>
      </c>
    </row>
    <row r="437" spans="1:7" ht="12.75">
      <c r="A437" s="7">
        <v>40466</v>
      </c>
      <c r="B437" s="5" t="s">
        <v>1173</v>
      </c>
      <c r="C437" s="5" t="s">
        <v>1174</v>
      </c>
      <c r="D437" s="5" t="s">
        <v>1175</v>
      </c>
      <c r="E437" s="5" t="s">
        <v>1315</v>
      </c>
      <c r="F437" s="6">
        <v>14824800</v>
      </c>
      <c r="G437" s="5" t="s">
        <v>1315</v>
      </c>
    </row>
    <row r="438" spans="1:7" ht="12.75">
      <c r="A438" s="7">
        <v>40465</v>
      </c>
      <c r="B438" s="5" t="s">
        <v>1176</v>
      </c>
      <c r="C438" s="5" t="s">
        <v>1177</v>
      </c>
      <c r="D438" s="5" t="s">
        <v>1178</v>
      </c>
      <c r="E438" s="5" t="s">
        <v>1316</v>
      </c>
      <c r="F438" s="6">
        <v>6634100</v>
      </c>
      <c r="G438" s="5" t="s">
        <v>1316</v>
      </c>
    </row>
    <row r="439" spans="1:7" ht="12.75">
      <c r="A439" s="7">
        <v>40464</v>
      </c>
      <c r="B439" s="5" t="s">
        <v>1179</v>
      </c>
      <c r="C439" s="5" t="s">
        <v>1180</v>
      </c>
      <c r="D439" s="5" t="s">
        <v>1181</v>
      </c>
      <c r="E439" s="5" t="s">
        <v>1317</v>
      </c>
      <c r="F439" s="6">
        <v>3055600</v>
      </c>
      <c r="G439" s="5" t="s">
        <v>1317</v>
      </c>
    </row>
    <row r="440" spans="1:7" ht="12.75">
      <c r="A440" s="7">
        <v>40463</v>
      </c>
      <c r="B440" s="5" t="s">
        <v>1182</v>
      </c>
      <c r="C440" s="5" t="s">
        <v>1183</v>
      </c>
      <c r="D440" s="5" t="s">
        <v>1184</v>
      </c>
      <c r="E440" s="5" t="s">
        <v>1318</v>
      </c>
      <c r="F440" s="6">
        <v>3753600</v>
      </c>
      <c r="G440" s="5" t="s">
        <v>1318</v>
      </c>
    </row>
    <row r="441" spans="1:7" ht="12.75">
      <c r="A441" s="7">
        <v>40462</v>
      </c>
      <c r="B441" s="5" t="s">
        <v>1185</v>
      </c>
      <c r="C441" s="5" t="s">
        <v>1186</v>
      </c>
      <c r="D441" s="5" t="s">
        <v>541</v>
      </c>
      <c r="E441" s="5" t="s">
        <v>1319</v>
      </c>
      <c r="F441" s="6">
        <v>2626300</v>
      </c>
      <c r="G441" s="5" t="s">
        <v>1319</v>
      </c>
    </row>
    <row r="442" spans="1:7" ht="12.75">
      <c r="A442" s="7">
        <v>40459</v>
      </c>
      <c r="B442" s="5" t="s">
        <v>1187</v>
      </c>
      <c r="C442" s="5" t="s">
        <v>1188</v>
      </c>
      <c r="D442" s="5" t="s">
        <v>1189</v>
      </c>
      <c r="E442" s="5" t="s">
        <v>1320</v>
      </c>
      <c r="F442" s="6">
        <v>2859200</v>
      </c>
      <c r="G442" s="5" t="s">
        <v>1320</v>
      </c>
    </row>
    <row r="443" spans="1:7" ht="12.75">
      <c r="A443" s="7">
        <v>40458</v>
      </c>
      <c r="B443" s="5" t="s">
        <v>1190</v>
      </c>
      <c r="C443" s="5" t="s">
        <v>1191</v>
      </c>
      <c r="D443" s="5" t="s">
        <v>1192</v>
      </c>
      <c r="E443" s="5" t="s">
        <v>1321</v>
      </c>
      <c r="F443" s="6">
        <v>2395800</v>
      </c>
      <c r="G443" s="5" t="s">
        <v>1321</v>
      </c>
    </row>
    <row r="444" spans="1:7" ht="12.75">
      <c r="A444" s="7">
        <v>40457</v>
      </c>
      <c r="B444" s="5" t="s">
        <v>1193</v>
      </c>
      <c r="C444" s="5" t="s">
        <v>1194</v>
      </c>
      <c r="D444" s="5" t="s">
        <v>1195</v>
      </c>
      <c r="E444" s="5" t="s">
        <v>1322</v>
      </c>
      <c r="F444" s="6">
        <v>2762300</v>
      </c>
      <c r="G444" s="5" t="s">
        <v>1322</v>
      </c>
    </row>
    <row r="445" spans="1:7" ht="12.75">
      <c r="A445" s="7">
        <v>40456</v>
      </c>
      <c r="B445" s="5" t="s">
        <v>1196</v>
      </c>
      <c r="C445" s="5" t="s">
        <v>838</v>
      </c>
      <c r="D445" s="5" t="s">
        <v>1197</v>
      </c>
      <c r="E445" s="5" t="s">
        <v>1323</v>
      </c>
      <c r="F445" s="6">
        <v>3507100</v>
      </c>
      <c r="G445" s="5" t="s">
        <v>1323</v>
      </c>
    </row>
    <row r="446" spans="1:7" ht="12.75">
      <c r="A446" s="7">
        <v>40455</v>
      </c>
      <c r="B446" s="5" t="s">
        <v>1198</v>
      </c>
      <c r="C446" s="5" t="s">
        <v>1199</v>
      </c>
      <c r="D446" s="5" t="s">
        <v>1200</v>
      </c>
      <c r="E446" s="5" t="s">
        <v>1324</v>
      </c>
      <c r="F446" s="6">
        <v>1940500</v>
      </c>
      <c r="G446" s="5" t="s">
        <v>1324</v>
      </c>
    </row>
    <row r="447" spans="1:7" ht="12.75">
      <c r="A447" s="7">
        <v>40452</v>
      </c>
      <c r="B447" s="5" t="s">
        <v>634</v>
      </c>
      <c r="C447" s="5" t="s">
        <v>1201</v>
      </c>
      <c r="D447" s="5" t="s">
        <v>1202</v>
      </c>
      <c r="E447" s="5" t="s">
        <v>1325</v>
      </c>
      <c r="F447" s="6">
        <v>2225000</v>
      </c>
      <c r="G447" s="5" t="s">
        <v>1325</v>
      </c>
    </row>
    <row r="448" spans="1:7" ht="12.75">
      <c r="A448" s="7">
        <v>40451</v>
      </c>
      <c r="B448" s="5" t="s">
        <v>1203</v>
      </c>
      <c r="C448" s="5" t="s">
        <v>1204</v>
      </c>
      <c r="D448" s="5" t="s">
        <v>1205</v>
      </c>
      <c r="E448" s="5" t="s">
        <v>1326</v>
      </c>
      <c r="F448" s="6">
        <v>3244100</v>
      </c>
      <c r="G448" s="5" t="s">
        <v>1326</v>
      </c>
    </row>
    <row r="449" spans="1:7" ht="12.75">
      <c r="A449" s="7">
        <v>40450</v>
      </c>
      <c r="B449" s="5" t="s">
        <v>1206</v>
      </c>
      <c r="C449" s="5" t="s">
        <v>1207</v>
      </c>
      <c r="D449" s="5" t="s">
        <v>1208</v>
      </c>
      <c r="E449" s="5" t="s">
        <v>1327</v>
      </c>
      <c r="F449" s="6">
        <v>2172200</v>
      </c>
      <c r="G449" s="5" t="s">
        <v>1327</v>
      </c>
    </row>
    <row r="450" spans="1:7" ht="12.75">
      <c r="A450" s="7">
        <v>40449</v>
      </c>
      <c r="B450" s="5" t="s">
        <v>1209</v>
      </c>
      <c r="C450" s="5" t="s">
        <v>1210</v>
      </c>
      <c r="D450" s="5" t="s">
        <v>1211</v>
      </c>
      <c r="E450" s="5" t="s">
        <v>1328</v>
      </c>
      <c r="F450" s="6">
        <v>3654700</v>
      </c>
      <c r="G450" s="5" t="s">
        <v>1328</v>
      </c>
    </row>
    <row r="451" spans="1:7" ht="12.75">
      <c r="A451" s="7">
        <v>40448</v>
      </c>
      <c r="B451" s="5" t="s">
        <v>1212</v>
      </c>
      <c r="C451" s="5" t="s">
        <v>1213</v>
      </c>
      <c r="D451" s="5" t="s">
        <v>1212</v>
      </c>
      <c r="E451" s="5" t="s">
        <v>1329</v>
      </c>
      <c r="F451" s="6">
        <v>3107400</v>
      </c>
      <c r="G451" s="5" t="s">
        <v>1329</v>
      </c>
    </row>
    <row r="452" spans="1:7" ht="12.75">
      <c r="A452" s="7">
        <v>40445</v>
      </c>
      <c r="B452" s="5" t="s">
        <v>1214</v>
      </c>
      <c r="C452" s="5" t="s">
        <v>1215</v>
      </c>
      <c r="D452" s="5" t="s">
        <v>815</v>
      </c>
      <c r="E452" s="5" t="s">
        <v>1330</v>
      </c>
      <c r="F452" s="6">
        <v>3356900</v>
      </c>
      <c r="G452" s="5" t="s">
        <v>1330</v>
      </c>
    </row>
    <row r="453" spans="1:7" ht="12.75">
      <c r="A453" s="7">
        <v>40444</v>
      </c>
      <c r="B453" s="5" t="s">
        <v>1216</v>
      </c>
      <c r="C453" s="5" t="s">
        <v>1217</v>
      </c>
      <c r="D453" s="5" t="s">
        <v>1218</v>
      </c>
      <c r="E453" s="5" t="s">
        <v>1331</v>
      </c>
      <c r="F453" s="6">
        <v>2317400</v>
      </c>
      <c r="G453" s="5" t="s">
        <v>1331</v>
      </c>
    </row>
    <row r="454" spans="1:7" ht="12.75">
      <c r="A454" s="7">
        <v>40443</v>
      </c>
      <c r="B454" s="5" t="s">
        <v>1219</v>
      </c>
      <c r="C454" s="5" t="s">
        <v>1220</v>
      </c>
      <c r="D454" s="5" t="s">
        <v>1221</v>
      </c>
      <c r="E454" s="5" t="s">
        <v>1332</v>
      </c>
      <c r="F454" s="6">
        <v>2537100</v>
      </c>
      <c r="G454" s="5" t="s">
        <v>1332</v>
      </c>
    </row>
    <row r="455" spans="1:7" ht="12.75">
      <c r="A455" s="7">
        <v>40442</v>
      </c>
      <c r="B455" s="5" t="s">
        <v>1222</v>
      </c>
      <c r="C455" s="5" t="s">
        <v>1223</v>
      </c>
      <c r="D455" s="5" t="s">
        <v>1224</v>
      </c>
      <c r="E455" s="5" t="s">
        <v>1333</v>
      </c>
      <c r="F455" s="6">
        <v>4466300</v>
      </c>
      <c r="G455" s="5" t="s">
        <v>1333</v>
      </c>
    </row>
    <row r="456" spans="1:7" ht="12.75">
      <c r="A456" s="7">
        <v>40441</v>
      </c>
      <c r="B456" s="5" t="s">
        <v>1225</v>
      </c>
      <c r="C456" s="5" t="s">
        <v>1226</v>
      </c>
      <c r="D456" s="5" t="s">
        <v>1227</v>
      </c>
      <c r="E456" s="5" t="s">
        <v>1334</v>
      </c>
      <c r="F456" s="6">
        <v>4403500</v>
      </c>
      <c r="G456" s="5" t="s">
        <v>1334</v>
      </c>
    </row>
    <row r="457" spans="1:7" ht="12.75">
      <c r="A457" s="7" t="s">
        <v>11</v>
      </c>
      <c r="B457" s="5"/>
      <c r="C457" s="5"/>
      <c r="D457" s="5"/>
      <c r="E457" s="5"/>
      <c r="F457" s="6"/>
      <c r="G457" s="5"/>
    </row>
    <row r="458" spans="1:7" ht="12.75">
      <c r="A458" s="7"/>
      <c r="B458" s="5"/>
      <c r="C458" s="5"/>
      <c r="D458" s="5"/>
      <c r="E458" s="5"/>
      <c r="F458" s="6"/>
      <c r="G458" s="5"/>
    </row>
    <row r="459" spans="1:7" ht="12.75">
      <c r="A459" s="7"/>
      <c r="B459" s="5"/>
      <c r="C459" s="5"/>
      <c r="D459" s="5"/>
      <c r="E459" s="5"/>
      <c r="F459" s="6"/>
      <c r="G459" s="5"/>
    </row>
    <row r="460" spans="1:7" ht="12.75">
      <c r="A460" s="7"/>
      <c r="B460" s="5"/>
      <c r="C460" s="5"/>
      <c r="D460" s="5"/>
      <c r="E460" s="5"/>
      <c r="F460" s="6"/>
      <c r="G460" s="5"/>
    </row>
    <row r="461" spans="1:7" ht="12.75">
      <c r="A461" s="7"/>
      <c r="B461" s="5"/>
      <c r="C461" s="5"/>
      <c r="D461" s="5"/>
      <c r="E461" s="5"/>
      <c r="F461" s="6"/>
      <c r="G461" s="5"/>
    </row>
    <row r="462" spans="1:7" ht="12.75">
      <c r="A462" s="7"/>
      <c r="B462" s="5"/>
      <c r="C462" s="5"/>
      <c r="D462" s="5"/>
      <c r="E462" s="5"/>
      <c r="F462" s="6"/>
      <c r="G462" s="5"/>
    </row>
    <row r="463" spans="1:7" ht="12.75">
      <c r="A463" s="7"/>
      <c r="B463" s="5"/>
      <c r="C463" s="5"/>
      <c r="D463" s="5"/>
      <c r="E463" s="5"/>
      <c r="F463" s="6"/>
      <c r="G463" s="5"/>
    </row>
    <row r="464" spans="1:7" ht="12.75">
      <c r="A464" s="7"/>
      <c r="B464" s="5"/>
      <c r="C464" s="5"/>
      <c r="D464" s="5"/>
      <c r="E464" s="5"/>
      <c r="F464" s="6"/>
      <c r="G464" s="5"/>
    </row>
    <row r="465" spans="1:7" ht="12.75">
      <c r="A465" s="7"/>
      <c r="B465" s="5"/>
      <c r="C465" s="5"/>
      <c r="D465" s="5"/>
      <c r="E465" s="5"/>
      <c r="F465" s="6"/>
      <c r="G465" s="5"/>
    </row>
    <row r="466" spans="1:7" ht="12.75">
      <c r="A466" s="7"/>
      <c r="B466" s="5"/>
      <c r="C466" s="5"/>
      <c r="D466" s="5"/>
      <c r="E466" s="5"/>
      <c r="F466" s="6"/>
      <c r="G466" s="5"/>
    </row>
    <row r="467" spans="1:7" ht="12.75">
      <c r="A467" s="7"/>
      <c r="B467" s="5"/>
      <c r="C467" s="5"/>
      <c r="D467" s="5"/>
      <c r="E467" s="5"/>
      <c r="F467" s="6"/>
      <c r="G467" s="5"/>
    </row>
    <row r="468" spans="1:7" ht="12.75">
      <c r="A468" s="7"/>
      <c r="B468" s="5"/>
      <c r="C468" s="5"/>
      <c r="D468" s="5"/>
      <c r="E468" s="5"/>
      <c r="F468" s="6"/>
      <c r="G468" s="5"/>
    </row>
    <row r="469" spans="1:7" ht="12.75">
      <c r="A469" s="7"/>
      <c r="B469" s="5"/>
      <c r="C469" s="5"/>
      <c r="D469" s="5"/>
      <c r="E469" s="5"/>
      <c r="F469" s="6"/>
      <c r="G469" s="5"/>
    </row>
    <row r="470" spans="1:7" ht="12.75">
      <c r="A470" s="7"/>
      <c r="B470" s="5"/>
      <c r="C470" s="5"/>
      <c r="D470" s="5"/>
      <c r="E470" s="5"/>
      <c r="F470" s="6"/>
      <c r="G470" s="5"/>
    </row>
    <row r="471" spans="1:7" ht="12.75">
      <c r="A471" s="7"/>
      <c r="B471" s="5"/>
      <c r="C471" s="5"/>
      <c r="D471" s="5"/>
      <c r="E471" s="5"/>
      <c r="F471" s="6"/>
      <c r="G471" s="5"/>
    </row>
    <row r="472" spans="1:7" ht="12.75">
      <c r="A472" s="7"/>
      <c r="B472" s="5"/>
      <c r="C472" s="5"/>
      <c r="D472" s="5"/>
      <c r="E472" s="5"/>
      <c r="F472" s="6"/>
      <c r="G472" s="5"/>
    </row>
    <row r="473" spans="1:7" ht="12.75">
      <c r="A473" s="7"/>
      <c r="B473" s="5"/>
      <c r="C473" s="5"/>
      <c r="D473" s="5"/>
      <c r="E473" s="5"/>
      <c r="F473" s="6"/>
      <c r="G473" s="5"/>
    </row>
    <row r="474" spans="1:7" ht="12.75">
      <c r="A474" s="7"/>
      <c r="B474" s="5"/>
      <c r="C474" s="5"/>
      <c r="D474" s="5"/>
      <c r="E474" s="5"/>
      <c r="F474" s="6"/>
      <c r="G474" s="5"/>
    </row>
    <row r="475" spans="1:7" ht="12.75">
      <c r="A475" s="7"/>
      <c r="B475" s="5"/>
      <c r="C475" s="5"/>
      <c r="D475" s="5"/>
      <c r="E475" s="5"/>
      <c r="F475" s="6"/>
      <c r="G475" s="5"/>
    </row>
    <row r="476" spans="1:7" ht="12.75">
      <c r="A476" s="7"/>
      <c r="B476" s="5"/>
      <c r="C476" s="5"/>
      <c r="D476" s="5"/>
      <c r="E476" s="5"/>
      <c r="F476" s="6"/>
      <c r="G476" s="5"/>
    </row>
    <row r="477" spans="1:7" ht="12.75">
      <c r="A477" s="7"/>
      <c r="B477" s="5"/>
      <c r="C477" s="5"/>
      <c r="D477" s="5"/>
      <c r="E477" s="5"/>
      <c r="F477" s="6"/>
      <c r="G477" s="5"/>
    </row>
    <row r="478" spans="1:7" ht="12.75">
      <c r="A478" s="7"/>
      <c r="B478" s="5"/>
      <c r="C478" s="5"/>
      <c r="D478" s="5"/>
      <c r="E478" s="5"/>
      <c r="F478" s="6"/>
      <c r="G478" s="5"/>
    </row>
    <row r="479" spans="1:7" ht="12.75">
      <c r="A479" s="7"/>
      <c r="B479" s="5"/>
      <c r="C479" s="5"/>
      <c r="D479" s="5"/>
      <c r="E479" s="5"/>
      <c r="F479" s="6"/>
      <c r="G479" s="5"/>
    </row>
    <row r="480" spans="1:7" ht="12.75">
      <c r="A480" s="7"/>
      <c r="B480" s="5"/>
      <c r="C480" s="5"/>
      <c r="D480" s="5"/>
      <c r="E480" s="5"/>
      <c r="F480" s="6"/>
      <c r="G480" s="5"/>
    </row>
    <row r="481" spans="1:7" ht="12.75">
      <c r="A481" s="7"/>
      <c r="B481" s="5"/>
      <c r="C481" s="5"/>
      <c r="D481" s="5"/>
      <c r="E481" s="5"/>
      <c r="F481" s="6"/>
      <c r="G481" s="5"/>
    </row>
    <row r="482" spans="1:7" ht="12.75">
      <c r="A482" s="7"/>
      <c r="B482" s="5"/>
      <c r="C482" s="5"/>
      <c r="D482" s="5"/>
      <c r="E482" s="5"/>
      <c r="F482" s="6"/>
      <c r="G482" s="5"/>
    </row>
    <row r="483" spans="1:7" ht="12.75">
      <c r="A483" s="7"/>
      <c r="B483" s="5"/>
      <c r="C483" s="5"/>
      <c r="D483" s="5"/>
      <c r="E483" s="5"/>
      <c r="F483" s="6"/>
      <c r="G483" s="5"/>
    </row>
    <row r="484" spans="1:7" ht="12.75">
      <c r="A484" s="7"/>
      <c r="B484" s="5"/>
      <c r="C484" s="5"/>
      <c r="D484" s="5"/>
      <c r="E484" s="5"/>
      <c r="F484" s="6"/>
      <c r="G484" s="5"/>
    </row>
    <row r="485" spans="1:7" ht="12.75">
      <c r="A485" s="7"/>
      <c r="B485" s="5"/>
      <c r="C485" s="5"/>
      <c r="D485" s="5"/>
      <c r="E485" s="5"/>
      <c r="F485" s="6"/>
      <c r="G485" s="5"/>
    </row>
    <row r="486" spans="1:7" ht="12.75">
      <c r="A486" s="7"/>
      <c r="B486" s="5"/>
      <c r="C486" s="5"/>
      <c r="D486" s="5"/>
      <c r="E486" s="5"/>
      <c r="F486" s="6"/>
      <c r="G486" s="5"/>
    </row>
    <row r="487" spans="1:7" ht="12.75">
      <c r="A487" s="7"/>
      <c r="B487" s="5"/>
      <c r="C487" s="5"/>
      <c r="D487" s="5"/>
      <c r="E487" s="5"/>
      <c r="F487" s="6"/>
      <c r="G487" s="5"/>
    </row>
    <row r="488" spans="1:7" ht="12.75">
      <c r="A488" s="7"/>
      <c r="B488" s="5"/>
      <c r="C488" s="5"/>
      <c r="D488" s="5"/>
      <c r="E488" s="5"/>
      <c r="F488" s="6"/>
      <c r="G488" s="5"/>
    </row>
    <row r="489" spans="1:7" ht="12.75">
      <c r="A489" s="7"/>
      <c r="B489" s="5"/>
      <c r="C489" s="5"/>
      <c r="D489" s="5"/>
      <c r="E489" s="5"/>
      <c r="F489" s="6"/>
      <c r="G489" s="5"/>
    </row>
    <row r="490" spans="1:7" ht="12.75">
      <c r="A490" s="7"/>
      <c r="B490" s="5"/>
      <c r="C490" s="5"/>
      <c r="D490" s="5"/>
      <c r="E490" s="5"/>
      <c r="F490" s="6"/>
      <c r="G490" s="5"/>
    </row>
    <row r="491" spans="1:7" ht="12.75">
      <c r="A491" s="7"/>
      <c r="B491" s="5"/>
      <c r="C491" s="5"/>
      <c r="D491" s="5"/>
      <c r="E491" s="5"/>
      <c r="F491" s="6"/>
      <c r="G491" s="5"/>
    </row>
    <row r="492" spans="1:7" ht="12.75">
      <c r="A492" s="7"/>
      <c r="B492" s="5"/>
      <c r="C492" s="5"/>
      <c r="D492" s="5"/>
      <c r="E492" s="5"/>
      <c r="F492" s="6"/>
      <c r="G492" s="5"/>
    </row>
    <row r="493" spans="1:7" ht="12.75">
      <c r="A493" s="7"/>
      <c r="B493" s="5"/>
      <c r="C493" s="5"/>
      <c r="D493" s="5"/>
      <c r="E493" s="5"/>
      <c r="F493" s="6"/>
      <c r="G493" s="5"/>
    </row>
    <row r="494" spans="1:7" ht="12.75">
      <c r="A494" s="7"/>
      <c r="B494" s="5"/>
      <c r="C494" s="5"/>
      <c r="D494" s="5"/>
      <c r="E494" s="5"/>
      <c r="F494" s="6"/>
      <c r="G494" s="5"/>
    </row>
    <row r="495" spans="1:7" ht="12.75">
      <c r="A495" s="7"/>
      <c r="B495" s="5"/>
      <c r="C495" s="5"/>
      <c r="D495" s="5"/>
      <c r="E495" s="5"/>
      <c r="F495" s="6"/>
      <c r="G495" s="5"/>
    </row>
    <row r="496" spans="1:7" ht="12.75">
      <c r="A496" s="7"/>
      <c r="B496" s="5"/>
      <c r="C496" s="5"/>
      <c r="D496" s="5"/>
      <c r="E496" s="5"/>
      <c r="F496" s="6"/>
      <c r="G496" s="5"/>
    </row>
    <row r="497" spans="1:7" ht="12.75">
      <c r="A497" s="7"/>
      <c r="B497" s="5"/>
      <c r="C497" s="5"/>
      <c r="D497" s="5"/>
      <c r="E497" s="5"/>
      <c r="F497" s="6"/>
      <c r="G497" s="5"/>
    </row>
    <row r="498" spans="1:7" ht="12.75">
      <c r="A498" s="7"/>
      <c r="B498" s="5"/>
      <c r="C498" s="5"/>
      <c r="D498" s="5"/>
      <c r="E498" s="5"/>
      <c r="F498" s="6"/>
      <c r="G498" s="5"/>
    </row>
    <row r="499" spans="1:7" ht="12.75">
      <c r="A499" s="7"/>
      <c r="B499" s="5"/>
      <c r="C499" s="5"/>
      <c r="D499" s="5"/>
      <c r="E499" s="5"/>
      <c r="F499" s="6"/>
      <c r="G499" s="5"/>
    </row>
    <row r="500" spans="1:7" ht="12.75">
      <c r="A500" s="7"/>
      <c r="B500" s="5"/>
      <c r="C500" s="5"/>
      <c r="D500" s="5"/>
      <c r="E500" s="5"/>
      <c r="F500" s="6"/>
      <c r="G500" s="5"/>
    </row>
    <row r="501" spans="1:7" ht="12.75">
      <c r="A501" s="7"/>
      <c r="B501" s="5"/>
      <c r="C501" s="5"/>
      <c r="D501" s="5"/>
      <c r="E501" s="5"/>
      <c r="F501" s="6"/>
      <c r="G501" s="5"/>
    </row>
    <row r="502" spans="1:7" ht="12.75">
      <c r="A502" s="7"/>
      <c r="B502" s="5"/>
      <c r="C502" s="5"/>
      <c r="D502" s="5"/>
      <c r="E502" s="5"/>
      <c r="F502" s="6"/>
      <c r="G502" s="5"/>
    </row>
    <row r="503" spans="1:7" ht="12.75">
      <c r="A503" s="7"/>
      <c r="B503" s="5"/>
      <c r="C503" s="5"/>
      <c r="D503" s="5"/>
      <c r="E503" s="5"/>
      <c r="F503" s="6"/>
      <c r="G503" s="5"/>
    </row>
    <row r="504" spans="1:7" ht="12.75">
      <c r="A504" s="7"/>
      <c r="B504" s="5"/>
      <c r="C504" s="5"/>
      <c r="D504" s="5"/>
      <c r="E504" s="5"/>
      <c r="F504" s="6"/>
      <c r="G504" s="5"/>
    </row>
    <row r="505" spans="1:7" ht="12.75">
      <c r="A505" s="7"/>
      <c r="B505" s="5"/>
      <c r="C505" s="5"/>
      <c r="D505" s="5"/>
      <c r="E505" s="5"/>
      <c r="F505" s="6"/>
      <c r="G505" s="5"/>
    </row>
    <row r="506" spans="1:7" ht="12.75">
      <c r="A506" s="7"/>
      <c r="B506" s="5"/>
      <c r="C506" s="5"/>
      <c r="D506" s="5"/>
      <c r="E506" s="5"/>
      <c r="F506" s="6"/>
      <c r="G506" s="5"/>
    </row>
    <row r="507" spans="1:7" ht="12.75">
      <c r="A507" s="7"/>
      <c r="B507" s="5"/>
      <c r="C507" s="5"/>
      <c r="D507" s="5"/>
      <c r="E507" s="5"/>
      <c r="F507" s="6"/>
      <c r="G507" s="5"/>
    </row>
    <row r="508" spans="1:7" ht="12.75">
      <c r="A508" s="7"/>
      <c r="B508" s="5"/>
      <c r="C508" s="5"/>
      <c r="D508" s="5"/>
      <c r="E508" s="5"/>
      <c r="F508" s="6"/>
      <c r="G508" s="5"/>
    </row>
    <row r="509" spans="1:7" ht="12.75">
      <c r="A509" s="7"/>
      <c r="B509" s="5"/>
      <c r="C509" s="5"/>
      <c r="D509" s="5"/>
      <c r="E509" s="5"/>
      <c r="F509" s="6"/>
      <c r="G509" s="5"/>
    </row>
    <row r="510" spans="1:7" ht="12.75">
      <c r="A510" s="7"/>
      <c r="B510" s="5"/>
      <c r="C510" s="5"/>
      <c r="D510" s="5"/>
      <c r="E510" s="5"/>
      <c r="F510" s="6"/>
      <c r="G510" s="5"/>
    </row>
    <row r="511" spans="1:7" ht="12.75">
      <c r="A511" s="7"/>
      <c r="B511" s="5"/>
      <c r="C511" s="5"/>
      <c r="D511" s="5"/>
      <c r="E511" s="5"/>
      <c r="F511" s="6"/>
      <c r="G511" s="5"/>
    </row>
    <row r="512" spans="1:7" ht="12.75">
      <c r="A512" s="7"/>
      <c r="B512" s="5"/>
      <c r="C512" s="5"/>
      <c r="D512" s="5"/>
      <c r="E512" s="5"/>
      <c r="F512" s="6"/>
      <c r="G512" s="5"/>
    </row>
    <row r="513" spans="1:7" ht="12.75">
      <c r="A513" s="7"/>
      <c r="B513" s="5"/>
      <c r="C513" s="5"/>
      <c r="D513" s="5"/>
      <c r="E513" s="5"/>
      <c r="F513" s="6"/>
      <c r="G513" s="5"/>
    </row>
    <row r="514" spans="1:7" ht="12.75">
      <c r="A514" s="7"/>
      <c r="B514" s="5"/>
      <c r="C514" s="5"/>
      <c r="D514" s="5"/>
      <c r="E514" s="5"/>
      <c r="F514" s="6"/>
      <c r="G514" s="5"/>
    </row>
    <row r="515" spans="1:7" ht="12.75">
      <c r="A515" s="7"/>
      <c r="B515" s="5"/>
      <c r="C515" s="5"/>
      <c r="D515" s="5"/>
      <c r="E515" s="5"/>
      <c r="F515" s="6"/>
      <c r="G515" s="5"/>
    </row>
    <row r="516" spans="1:7" ht="12.75">
      <c r="A516" s="7"/>
      <c r="B516" s="5"/>
      <c r="C516" s="5"/>
      <c r="D516" s="5"/>
      <c r="E516" s="5"/>
      <c r="F516" s="6"/>
      <c r="G516" s="5"/>
    </row>
    <row r="517" spans="1:7" ht="12.75">
      <c r="A517" s="7"/>
      <c r="B517" s="5"/>
      <c r="C517" s="5"/>
      <c r="D517" s="5"/>
      <c r="E517" s="5"/>
      <c r="F517" s="6"/>
      <c r="G517" s="5"/>
    </row>
    <row r="518" spans="1:7" ht="12.75">
      <c r="A518" s="7"/>
      <c r="B518" s="5"/>
      <c r="C518" s="5"/>
      <c r="D518" s="5"/>
      <c r="E518" s="5"/>
      <c r="F518" s="6"/>
      <c r="G518" s="5"/>
    </row>
    <row r="519" spans="1:7" ht="12.75">
      <c r="A519" s="7"/>
      <c r="B519" s="5"/>
      <c r="C519" s="5"/>
      <c r="D519" s="5"/>
      <c r="E519" s="5"/>
      <c r="F519" s="6"/>
      <c r="G519" s="5"/>
    </row>
    <row r="520" spans="1:7" ht="12.75">
      <c r="A520" s="7"/>
      <c r="B520" s="5"/>
      <c r="C520" s="5"/>
      <c r="D520" s="5"/>
      <c r="E520" s="5"/>
      <c r="F520" s="6"/>
      <c r="G520" s="5"/>
    </row>
    <row r="521" spans="1:7" ht="12.75">
      <c r="A521" s="7"/>
      <c r="B521" s="5"/>
      <c r="C521" s="5"/>
      <c r="D521" s="5"/>
      <c r="E521" s="5"/>
      <c r="F521" s="6"/>
      <c r="G521" s="5"/>
    </row>
    <row r="522" spans="1:7" ht="12.75">
      <c r="A522" s="7"/>
      <c r="B522" s="5"/>
      <c r="C522" s="5"/>
      <c r="D522" s="5"/>
      <c r="E522" s="5"/>
      <c r="F522" s="6"/>
      <c r="G522" s="5"/>
    </row>
    <row r="523" spans="1:7" ht="12.75">
      <c r="A523" s="7"/>
      <c r="B523" s="5"/>
      <c r="C523" s="5"/>
      <c r="D523" s="5"/>
      <c r="E523" s="5"/>
      <c r="F523" s="6"/>
      <c r="G523" s="5"/>
    </row>
    <row r="524" spans="1:7" ht="12.75">
      <c r="A524" s="7"/>
      <c r="B524" s="5"/>
      <c r="C524" s="5"/>
      <c r="D524" s="5"/>
      <c r="E524" s="5"/>
      <c r="F524" s="6"/>
      <c r="G524" s="5"/>
    </row>
    <row r="525" spans="1:7" ht="12.75">
      <c r="A525" s="7"/>
      <c r="B525" s="5"/>
      <c r="C525" s="5"/>
      <c r="D525" s="5"/>
      <c r="E525" s="5"/>
      <c r="F525" s="6"/>
      <c r="G525" s="5"/>
    </row>
    <row r="526" spans="1:7" ht="12.75">
      <c r="A526" s="7"/>
      <c r="B526" s="5"/>
      <c r="C526" s="5"/>
      <c r="D526" s="5"/>
      <c r="E526" s="5"/>
      <c r="F526" s="6"/>
      <c r="G526" s="5"/>
    </row>
    <row r="527" spans="1:7" ht="12.75">
      <c r="A527" s="7"/>
      <c r="B527" s="5"/>
      <c r="C527" s="5"/>
      <c r="D527" s="5"/>
      <c r="E527" s="5"/>
      <c r="F527" s="6"/>
      <c r="G527" s="5"/>
    </row>
    <row r="528" spans="1:7" ht="12.75">
      <c r="A528" s="7"/>
      <c r="B528" s="5"/>
      <c r="C528" s="5"/>
      <c r="D528" s="5"/>
      <c r="E528" s="5"/>
      <c r="F528" s="6"/>
      <c r="G528" s="5"/>
    </row>
    <row r="529" spans="1:7" ht="12.75">
      <c r="A529" s="7"/>
      <c r="B529" s="5"/>
      <c r="C529" s="5"/>
      <c r="D529" s="5"/>
      <c r="E529" s="5"/>
      <c r="F529" s="6"/>
      <c r="G529" s="5"/>
    </row>
    <row r="530" spans="1:7" ht="12.75">
      <c r="A530" s="7"/>
      <c r="B530" s="5"/>
      <c r="C530" s="5"/>
      <c r="D530" s="5"/>
      <c r="E530" s="5"/>
      <c r="F530" s="6"/>
      <c r="G530" s="5"/>
    </row>
    <row r="531" spans="1:7" ht="12.75">
      <c r="A531" s="7"/>
      <c r="B531" s="5"/>
      <c r="C531" s="5"/>
      <c r="D531" s="5"/>
      <c r="E531" s="5"/>
      <c r="F531" s="6"/>
      <c r="G531" s="5"/>
    </row>
    <row r="532" spans="1:7" ht="12.75">
      <c r="A532" s="7"/>
      <c r="B532" s="5"/>
      <c r="C532" s="5"/>
      <c r="D532" s="5"/>
      <c r="E532" s="5"/>
      <c r="F532" s="6"/>
      <c r="G532" s="5"/>
    </row>
    <row r="533" spans="1:7" ht="12.75">
      <c r="A533" s="7"/>
      <c r="B533" s="5"/>
      <c r="C533" s="5"/>
      <c r="D533" s="5"/>
      <c r="E533" s="5"/>
      <c r="F533" s="6"/>
      <c r="G533" s="5"/>
    </row>
    <row r="534" spans="1:7" ht="12.75">
      <c r="A534" s="7"/>
      <c r="B534" s="5"/>
      <c r="C534" s="5"/>
      <c r="D534" s="5"/>
      <c r="E534" s="5"/>
      <c r="F534" s="6"/>
      <c r="G534" s="5"/>
    </row>
    <row r="535" spans="1:7" ht="12.75">
      <c r="A535" s="7"/>
      <c r="B535" s="5"/>
      <c r="C535" s="5"/>
      <c r="D535" s="5"/>
      <c r="E535" s="5"/>
      <c r="F535" s="6"/>
      <c r="G535" s="5"/>
    </row>
    <row r="536" spans="1:7" ht="12.75">
      <c r="A536" s="7"/>
      <c r="B536" s="5"/>
      <c r="C536" s="5"/>
      <c r="D536" s="5"/>
      <c r="E536" s="5"/>
      <c r="F536" s="6"/>
      <c r="G536" s="5"/>
    </row>
    <row r="537" spans="1:7" ht="12.75">
      <c r="A537" s="7"/>
      <c r="B537" s="5"/>
      <c r="C537" s="5"/>
      <c r="D537" s="5"/>
      <c r="E537" s="5"/>
      <c r="F537" s="6"/>
      <c r="G537" s="5"/>
    </row>
    <row r="538" spans="1:7" ht="12.75">
      <c r="A538" s="7"/>
      <c r="B538" s="5"/>
      <c r="C538" s="5"/>
      <c r="D538" s="5"/>
      <c r="E538" s="5"/>
      <c r="F538" s="6"/>
      <c r="G538" s="5"/>
    </row>
    <row r="539" spans="1:7" ht="12.75">
      <c r="A539" s="7"/>
      <c r="B539" s="5"/>
      <c r="C539" s="5"/>
      <c r="D539" s="5"/>
      <c r="E539" s="5"/>
      <c r="F539" s="6"/>
      <c r="G539" s="5"/>
    </row>
    <row r="540" spans="1:7" ht="12.75">
      <c r="A540" s="7"/>
      <c r="B540" s="5"/>
      <c r="C540" s="5"/>
      <c r="D540" s="5"/>
      <c r="E540" s="5"/>
      <c r="F540" s="6"/>
      <c r="G540" s="5"/>
    </row>
    <row r="541" spans="1:7" ht="12.75">
      <c r="A541" s="7"/>
      <c r="B541" s="5"/>
      <c r="C541" s="5"/>
      <c r="D541" s="5"/>
      <c r="E541" s="5"/>
      <c r="F541" s="6"/>
      <c r="G541" s="5"/>
    </row>
    <row r="542" spans="1:7" ht="12.75">
      <c r="A542" s="7"/>
      <c r="B542" s="5"/>
      <c r="C542" s="5"/>
      <c r="D542" s="5"/>
      <c r="E542" s="5"/>
      <c r="F542" s="6"/>
      <c r="G542" s="5"/>
    </row>
    <row r="543" spans="1:7" ht="12.75">
      <c r="A543" s="7"/>
      <c r="B543" s="5"/>
      <c r="C543" s="5"/>
      <c r="D543" s="5"/>
      <c r="E543" s="5"/>
      <c r="F543" s="6"/>
      <c r="G543" s="5"/>
    </row>
    <row r="544" spans="1:7" ht="12.75">
      <c r="A544" s="7"/>
      <c r="B544" s="5"/>
      <c r="C544" s="5"/>
      <c r="D544" s="5"/>
      <c r="E544" s="5"/>
      <c r="F544" s="6"/>
      <c r="G544" s="5"/>
    </row>
    <row r="545" spans="1:7" ht="12.75">
      <c r="A545" s="7"/>
      <c r="B545" s="5"/>
      <c r="C545" s="5"/>
      <c r="D545" s="5"/>
      <c r="E545" s="5"/>
      <c r="F545" s="6"/>
      <c r="G545" s="5"/>
    </row>
    <row r="546" spans="1:7" ht="12.75">
      <c r="A546" s="7"/>
      <c r="B546" s="5"/>
      <c r="C546" s="5"/>
      <c r="D546" s="5"/>
      <c r="E546" s="5"/>
      <c r="F546" s="6"/>
      <c r="G546" s="5"/>
    </row>
    <row r="547" spans="1:7" ht="12.75">
      <c r="A547" s="7"/>
      <c r="B547" s="5"/>
      <c r="C547" s="5"/>
      <c r="D547" s="5"/>
      <c r="E547" s="5"/>
      <c r="F547" s="6"/>
      <c r="G547" s="5"/>
    </row>
    <row r="548" spans="1:7" ht="12.75">
      <c r="A548" s="7"/>
      <c r="B548" s="5"/>
      <c r="C548" s="5"/>
      <c r="D548" s="5"/>
      <c r="E548" s="5"/>
      <c r="F548" s="6"/>
      <c r="G548" s="5"/>
    </row>
    <row r="549" spans="1:7" ht="12.75">
      <c r="A549" s="7"/>
      <c r="B549" s="5"/>
      <c r="C549" s="5"/>
      <c r="D549" s="5"/>
      <c r="E549" s="5"/>
      <c r="F549" s="6"/>
      <c r="G549" s="5"/>
    </row>
    <row r="550" spans="1:7" ht="12.75">
      <c r="A550" s="7"/>
      <c r="B550" s="5"/>
      <c r="C550" s="5"/>
      <c r="D550" s="5"/>
      <c r="E550" s="5"/>
      <c r="F550" s="6"/>
      <c r="G550" s="5"/>
    </row>
    <row r="551" spans="1:7" ht="12.75">
      <c r="A551" s="7"/>
      <c r="B551" s="5"/>
      <c r="C551" s="5"/>
      <c r="D551" s="5"/>
      <c r="E551" s="5"/>
      <c r="F551" s="6"/>
      <c r="G551" s="5"/>
    </row>
    <row r="552" spans="1:7" ht="12.75">
      <c r="A552" s="7"/>
      <c r="B552" s="5"/>
      <c r="C552" s="5"/>
      <c r="D552" s="5"/>
      <c r="E552" s="5"/>
      <c r="F552" s="6"/>
      <c r="G552" s="5"/>
    </row>
    <row r="553" spans="1:7" ht="12.75">
      <c r="A553" s="7"/>
      <c r="B553" s="5"/>
      <c r="C553" s="5"/>
      <c r="D553" s="5"/>
      <c r="E553" s="5"/>
      <c r="F553" s="6"/>
      <c r="G553" s="5"/>
    </row>
    <row r="554" spans="1:7" ht="12.75">
      <c r="A554" s="7"/>
      <c r="B554" s="5"/>
      <c r="C554" s="5"/>
      <c r="D554" s="5"/>
      <c r="E554" s="5"/>
      <c r="F554" s="6"/>
      <c r="G554" s="5"/>
    </row>
    <row r="555" spans="1:7" ht="12.75">
      <c r="A555" s="7"/>
      <c r="B555" s="5"/>
      <c r="C555" s="5"/>
      <c r="D555" s="5"/>
      <c r="E555" s="5"/>
      <c r="F555" s="6"/>
      <c r="G555" s="5"/>
    </row>
    <row r="556" spans="1:7" ht="12.75">
      <c r="A556" s="7"/>
      <c r="B556" s="5"/>
      <c r="C556" s="5"/>
      <c r="D556" s="5"/>
      <c r="E556" s="5"/>
      <c r="F556" s="6"/>
      <c r="G556" s="5"/>
    </row>
    <row r="557" spans="1:7" ht="12.75">
      <c r="A557" s="7"/>
      <c r="B557" s="5"/>
      <c r="C557" s="5"/>
      <c r="D557" s="5"/>
      <c r="E557" s="5"/>
      <c r="F557" s="6"/>
      <c r="G557" s="5"/>
    </row>
    <row r="558" spans="1:7" ht="12.75">
      <c r="A558" s="7"/>
      <c r="B558" s="5"/>
      <c r="C558" s="5"/>
      <c r="D558" s="5"/>
      <c r="E558" s="5"/>
      <c r="F558" s="6"/>
      <c r="G558" s="5"/>
    </row>
    <row r="559" spans="1:7" ht="12.75">
      <c r="A559" s="7"/>
      <c r="B559" s="5"/>
      <c r="C559" s="5"/>
      <c r="D559" s="5"/>
      <c r="E559" s="5"/>
      <c r="F559" s="6"/>
      <c r="G559" s="5"/>
    </row>
    <row r="560" spans="1:7" ht="12.75">
      <c r="A560" s="7"/>
      <c r="B560" s="5"/>
      <c r="C560" s="5"/>
      <c r="D560" s="5"/>
      <c r="E560" s="5"/>
      <c r="F560" s="6"/>
      <c r="G560" s="5"/>
    </row>
    <row r="561" spans="1:7" ht="12.75">
      <c r="A561" s="7"/>
      <c r="B561" s="5"/>
      <c r="C561" s="5"/>
      <c r="D561" s="5"/>
      <c r="E561" s="5"/>
      <c r="F561" s="6"/>
      <c r="G561" s="5"/>
    </row>
    <row r="562" spans="1:7" ht="12.75">
      <c r="A562" s="7"/>
      <c r="B562" s="5"/>
      <c r="C562" s="5"/>
      <c r="D562" s="5"/>
      <c r="E562" s="5"/>
      <c r="F562" s="6"/>
      <c r="G562" s="5"/>
    </row>
    <row r="563" spans="1:7" ht="12.75">
      <c r="A563" s="7"/>
      <c r="B563" s="5"/>
      <c r="C563" s="5"/>
      <c r="D563" s="5"/>
      <c r="E563" s="5"/>
      <c r="F563" s="6"/>
      <c r="G563" s="5"/>
    </row>
    <row r="564" spans="1:7" ht="12.75">
      <c r="A564" s="7"/>
      <c r="B564" s="5"/>
      <c r="C564" s="5"/>
      <c r="D564" s="5"/>
      <c r="E564" s="5"/>
      <c r="F564" s="6"/>
      <c r="G564" s="5"/>
    </row>
    <row r="565" spans="1:7" ht="12.75">
      <c r="A565" s="7"/>
      <c r="B565" s="5"/>
      <c r="C565" s="5"/>
      <c r="D565" s="5"/>
      <c r="E565" s="5"/>
      <c r="F565" s="6"/>
      <c r="G565" s="5"/>
    </row>
    <row r="566" spans="1:7" ht="12.75">
      <c r="A566" s="7"/>
      <c r="B566" s="5"/>
      <c r="C566" s="5"/>
      <c r="D566" s="5"/>
      <c r="E566" s="5"/>
      <c r="F566" s="6"/>
      <c r="G566" s="5"/>
    </row>
    <row r="567" spans="1:7" ht="12.75">
      <c r="A567" s="7"/>
      <c r="B567" s="5"/>
      <c r="C567" s="5"/>
      <c r="D567" s="5"/>
      <c r="E567" s="5"/>
      <c r="F567" s="6"/>
      <c r="G567" s="5"/>
    </row>
    <row r="568" spans="1:7" ht="12.75">
      <c r="A568" s="7"/>
      <c r="B568" s="5"/>
      <c r="C568" s="5"/>
      <c r="D568" s="5"/>
      <c r="E568" s="5"/>
      <c r="F568" s="6"/>
      <c r="G568" s="5"/>
    </row>
    <row r="569" spans="1:7" ht="12.75">
      <c r="A569" s="7"/>
      <c r="B569" s="5"/>
      <c r="C569" s="5"/>
      <c r="D569" s="5"/>
      <c r="E569" s="5"/>
      <c r="F569" s="6"/>
      <c r="G569" s="5"/>
    </row>
    <row r="570" spans="1:7" ht="12.75">
      <c r="A570" s="7"/>
      <c r="B570" s="5"/>
      <c r="C570" s="5"/>
      <c r="D570" s="5"/>
      <c r="E570" s="5"/>
      <c r="F570" s="6"/>
      <c r="G570" s="5"/>
    </row>
    <row r="571" spans="1:7" ht="12.75">
      <c r="A571" s="7"/>
      <c r="B571" s="5"/>
      <c r="C571" s="5"/>
      <c r="D571" s="5"/>
      <c r="E571" s="5"/>
      <c r="F571" s="6"/>
      <c r="G571" s="5"/>
    </row>
    <row r="572" spans="1:7" ht="12.75">
      <c r="A572" s="7"/>
      <c r="B572" s="5"/>
      <c r="C572" s="5"/>
      <c r="D572" s="5"/>
      <c r="E572" s="5"/>
      <c r="F572" s="6"/>
      <c r="G572" s="5"/>
    </row>
    <row r="573" spans="1:7" ht="12.75">
      <c r="A573" s="7"/>
      <c r="B573" s="5"/>
      <c r="C573" s="5"/>
      <c r="D573" s="5"/>
      <c r="E573" s="5"/>
      <c r="F573" s="6"/>
      <c r="G573" s="5"/>
    </row>
    <row r="574" spans="1:7" ht="12.75">
      <c r="A574" s="7"/>
      <c r="B574" s="5"/>
      <c r="C574" s="5"/>
      <c r="D574" s="5"/>
      <c r="E574" s="5"/>
      <c r="F574" s="6"/>
      <c r="G574" s="5"/>
    </row>
    <row r="575" spans="1:7" ht="12.75">
      <c r="A575" s="7"/>
      <c r="B575" s="5"/>
      <c r="C575" s="5"/>
      <c r="D575" s="5"/>
      <c r="E575" s="5"/>
      <c r="F575" s="6"/>
      <c r="G575" s="5"/>
    </row>
    <row r="576" spans="1:7" ht="12.75">
      <c r="A576" s="7"/>
      <c r="B576" s="5"/>
      <c r="C576" s="5"/>
      <c r="D576" s="5"/>
      <c r="E576" s="5"/>
      <c r="F576" s="6"/>
      <c r="G576" s="5"/>
    </row>
    <row r="577" spans="1:7" ht="12.75">
      <c r="A577" s="7"/>
      <c r="B577" s="5"/>
      <c r="C577" s="5"/>
      <c r="D577" s="5"/>
      <c r="E577" s="5"/>
      <c r="F577" s="6"/>
      <c r="G577" s="5"/>
    </row>
    <row r="578" spans="1:7" ht="12.75">
      <c r="A578" s="7"/>
      <c r="B578" s="5"/>
      <c r="C578" s="5"/>
      <c r="D578" s="5"/>
      <c r="E578" s="5"/>
      <c r="F578" s="6"/>
      <c r="G578" s="5"/>
    </row>
    <row r="579" spans="1:7" ht="12.75">
      <c r="A579" s="7"/>
      <c r="B579" s="5"/>
      <c r="C579" s="5"/>
      <c r="D579" s="5"/>
      <c r="E579" s="5"/>
      <c r="F579" s="6"/>
      <c r="G579" s="5"/>
    </row>
    <row r="580" spans="1:7" ht="12.75">
      <c r="A580" s="7"/>
      <c r="B580" s="5"/>
      <c r="C580" s="5"/>
      <c r="D580" s="5"/>
      <c r="E580" s="5"/>
      <c r="F580" s="6"/>
      <c r="G580" s="5"/>
    </row>
    <row r="581" spans="1:7" ht="12.75">
      <c r="A581" s="7"/>
      <c r="B581" s="5"/>
      <c r="C581" s="5"/>
      <c r="D581" s="5"/>
      <c r="E581" s="5"/>
      <c r="F581" s="6"/>
      <c r="G581" s="5"/>
    </row>
    <row r="582" spans="1:7" ht="12.75">
      <c r="A582" s="7"/>
      <c r="B582" s="5"/>
      <c r="C582" s="5"/>
      <c r="D582" s="5"/>
      <c r="E582" s="5"/>
      <c r="F582" s="6"/>
      <c r="G582" s="5"/>
    </row>
    <row r="583" spans="1:7" ht="12.75">
      <c r="A583" s="7"/>
      <c r="B583" s="5"/>
      <c r="C583" s="5"/>
      <c r="D583" s="5"/>
      <c r="E583" s="5"/>
      <c r="F583" s="6"/>
      <c r="G583" s="5"/>
    </row>
    <row r="584" spans="1:7" ht="12.75">
      <c r="A584" s="7"/>
      <c r="B584" s="5"/>
      <c r="C584" s="5"/>
      <c r="D584" s="5"/>
      <c r="E584" s="5"/>
      <c r="F584" s="6"/>
      <c r="G584" s="5"/>
    </row>
    <row r="585" spans="1:7" ht="12.75">
      <c r="A585" s="7"/>
      <c r="B585" s="5"/>
      <c r="C585" s="5"/>
      <c r="D585" s="5"/>
      <c r="E585" s="5"/>
      <c r="F585" s="6"/>
      <c r="G585" s="5"/>
    </row>
    <row r="586" spans="1:7" ht="12.75">
      <c r="A586" s="7"/>
      <c r="B586" s="5"/>
      <c r="C586" s="5"/>
      <c r="D586" s="5"/>
      <c r="E586" s="5"/>
      <c r="F586" s="6"/>
      <c r="G586" s="5"/>
    </row>
    <row r="587" spans="1:7" ht="12.75">
      <c r="A587" s="7"/>
      <c r="B587" s="5"/>
      <c r="C587" s="5"/>
      <c r="D587" s="5"/>
      <c r="E587" s="5"/>
      <c r="F587" s="6"/>
      <c r="G587" s="5"/>
    </row>
    <row r="588" spans="1:7" ht="12.75">
      <c r="A588" s="7"/>
      <c r="B588" s="5"/>
      <c r="C588" s="5"/>
      <c r="D588" s="5"/>
      <c r="E588" s="5"/>
      <c r="F588" s="6"/>
      <c r="G588" s="5"/>
    </row>
    <row r="589" spans="1:7" ht="12.75">
      <c r="A589" s="7"/>
      <c r="B589" s="5"/>
      <c r="C589" s="5"/>
      <c r="D589" s="5"/>
      <c r="E589" s="5"/>
      <c r="F589" s="6"/>
      <c r="G589" s="5"/>
    </row>
    <row r="590" spans="1:7" ht="12.75">
      <c r="A590" s="7"/>
      <c r="B590" s="5"/>
      <c r="C590" s="5"/>
      <c r="D590" s="5"/>
      <c r="E590" s="5"/>
      <c r="F590" s="6"/>
      <c r="G590" s="5"/>
    </row>
    <row r="591" spans="1:7" ht="12.75">
      <c r="A591" s="7"/>
      <c r="B591" s="5"/>
      <c r="C591" s="5"/>
      <c r="D591" s="5"/>
      <c r="E591" s="5"/>
      <c r="F591" s="6"/>
      <c r="G591" s="5"/>
    </row>
    <row r="592" spans="1:7" ht="12.75">
      <c r="A592" s="7"/>
      <c r="B592" s="5"/>
      <c r="C592" s="5"/>
      <c r="D592" s="5"/>
      <c r="E592" s="5"/>
      <c r="F592" s="6"/>
      <c r="G592" s="5"/>
    </row>
    <row r="593" spans="1:7" ht="12.75">
      <c r="A593" s="7"/>
      <c r="B593" s="5"/>
      <c r="C593" s="5"/>
      <c r="D593" s="5"/>
      <c r="E593" s="5"/>
      <c r="F593" s="6"/>
      <c r="G593" s="5"/>
    </row>
    <row r="594" spans="1:7" ht="12.75">
      <c r="A594" s="7"/>
      <c r="B594" s="5"/>
      <c r="C594" s="5"/>
      <c r="D594" s="5"/>
      <c r="E594" s="5"/>
      <c r="F594" s="6"/>
      <c r="G594" s="5"/>
    </row>
    <row r="595" spans="1:7" ht="12.75">
      <c r="A595" s="7"/>
      <c r="B595" s="5"/>
      <c r="C595" s="5"/>
      <c r="D595" s="5"/>
      <c r="E595" s="5"/>
      <c r="F595" s="6"/>
      <c r="G595" s="5"/>
    </row>
    <row r="596" spans="1:7" ht="12.75">
      <c r="A596" s="7"/>
      <c r="B596" s="5"/>
      <c r="C596" s="5"/>
      <c r="D596" s="5"/>
      <c r="E596" s="5"/>
      <c r="F596" s="6"/>
      <c r="G596" s="5"/>
    </row>
    <row r="597" spans="1:7" ht="12.75">
      <c r="A597" s="7"/>
      <c r="B597" s="5"/>
      <c r="C597" s="5"/>
      <c r="D597" s="5"/>
      <c r="E597" s="5"/>
      <c r="F597" s="6"/>
      <c r="G597" s="5"/>
    </row>
    <row r="598" spans="1:7" ht="12.75">
      <c r="A598" s="7"/>
      <c r="B598" s="5"/>
      <c r="C598" s="5"/>
      <c r="D598" s="5"/>
      <c r="E598" s="5"/>
      <c r="F598" s="6"/>
      <c r="G598" s="5"/>
    </row>
    <row r="599" spans="1:7" ht="12.75">
      <c r="A599" s="7"/>
      <c r="B599" s="5"/>
      <c r="C599" s="5"/>
      <c r="D599" s="5"/>
      <c r="E599" s="5"/>
      <c r="F599" s="6"/>
      <c r="G599" s="5"/>
    </row>
    <row r="600" spans="1:7" ht="12.75">
      <c r="A600" s="7"/>
      <c r="B600" s="5"/>
      <c r="C600" s="5"/>
      <c r="D600" s="5"/>
      <c r="E600" s="5"/>
      <c r="F600" s="6"/>
      <c r="G600" s="5"/>
    </row>
    <row r="601" spans="1:7" ht="12.75">
      <c r="A601" s="7"/>
      <c r="B601" s="5"/>
      <c r="C601" s="5"/>
      <c r="D601" s="5"/>
      <c r="E601" s="5"/>
      <c r="F601" s="6"/>
      <c r="G601" s="5"/>
    </row>
    <row r="602" spans="1:7" ht="12.75">
      <c r="A602" s="7"/>
      <c r="B602" s="5"/>
      <c r="C602" s="5"/>
      <c r="D602" s="5"/>
      <c r="E602" s="5"/>
      <c r="F602" s="6"/>
      <c r="G602" s="5"/>
    </row>
    <row r="603" spans="1:7" ht="12.75">
      <c r="A603" s="7"/>
      <c r="B603" s="5"/>
      <c r="C603" s="5"/>
      <c r="D603" s="5"/>
      <c r="E603" s="5"/>
      <c r="F603" s="6"/>
      <c r="G603" s="5"/>
    </row>
    <row r="604" spans="1:7" ht="12.75">
      <c r="A604" s="7"/>
      <c r="B604" s="5"/>
      <c r="C604" s="5"/>
      <c r="D604" s="5"/>
      <c r="E604" s="5"/>
      <c r="F604" s="6"/>
      <c r="G604" s="5"/>
    </row>
    <row r="605" spans="1:7" ht="12.75">
      <c r="A605" s="7"/>
      <c r="B605" s="5"/>
      <c r="C605" s="5"/>
      <c r="D605" s="5"/>
      <c r="E605" s="5"/>
      <c r="F605" s="6"/>
      <c r="G605" s="5"/>
    </row>
    <row r="606" spans="1:7" ht="12.75">
      <c r="A606" s="7"/>
      <c r="B606" s="5"/>
      <c r="C606" s="5"/>
      <c r="D606" s="5"/>
      <c r="E606" s="5"/>
      <c r="F606" s="6"/>
      <c r="G606" s="5"/>
    </row>
    <row r="607" spans="1:7" ht="12.75">
      <c r="A607" s="7"/>
      <c r="B607" s="5"/>
      <c r="C607" s="5"/>
      <c r="D607" s="5"/>
      <c r="E607" s="5"/>
      <c r="F607" s="6"/>
      <c r="G607" s="5"/>
    </row>
    <row r="608" spans="1:7" ht="12.75">
      <c r="A608" s="7"/>
      <c r="B608" s="5"/>
      <c r="C608" s="5"/>
      <c r="D608" s="5"/>
      <c r="E608" s="5"/>
      <c r="F608" s="6"/>
      <c r="G608" s="5"/>
    </row>
    <row r="609" spans="1:7" ht="12.75">
      <c r="A609" s="7"/>
      <c r="B609" s="5"/>
      <c r="C609" s="5"/>
      <c r="D609" s="5"/>
      <c r="E609" s="5"/>
      <c r="F609" s="6"/>
      <c r="G609" s="5"/>
    </row>
    <row r="610" spans="1:7" ht="12.75">
      <c r="A610" s="7"/>
      <c r="B610" s="5"/>
      <c r="C610" s="5"/>
      <c r="D610" s="5"/>
      <c r="E610" s="5"/>
      <c r="F610" s="6"/>
      <c r="G610" s="5"/>
    </row>
    <row r="611" spans="1:7" ht="12.75">
      <c r="A611" s="7"/>
      <c r="B611" s="5"/>
      <c r="C611" s="5"/>
      <c r="D611" s="5"/>
      <c r="E611" s="5"/>
      <c r="F611" s="6"/>
      <c r="G611" s="5"/>
    </row>
    <row r="612" spans="1:7" ht="12.75">
      <c r="A612" s="7"/>
      <c r="B612" s="5"/>
      <c r="C612" s="5"/>
      <c r="D612" s="5"/>
      <c r="E612" s="5"/>
      <c r="F612" s="6"/>
      <c r="G612" s="5"/>
    </row>
    <row r="613" spans="1:7" ht="12.75">
      <c r="A613" s="7"/>
      <c r="B613" s="5"/>
      <c r="C613" s="5"/>
      <c r="D613" s="5"/>
      <c r="E613" s="5"/>
      <c r="F613" s="6"/>
      <c r="G613" s="5"/>
    </row>
    <row r="614" spans="1:7" ht="12.75">
      <c r="A614" s="7"/>
      <c r="B614" s="5"/>
      <c r="C614" s="5"/>
      <c r="D614" s="5"/>
      <c r="E614" s="5"/>
      <c r="F614" s="6"/>
      <c r="G614" s="5"/>
    </row>
    <row r="615" spans="1:7" ht="12.75">
      <c r="A615" s="7"/>
      <c r="B615" s="5"/>
      <c r="C615" s="5"/>
      <c r="D615" s="5"/>
      <c r="E615" s="5"/>
      <c r="F615" s="6"/>
      <c r="G615" s="5"/>
    </row>
    <row r="616" spans="1:7" ht="12.75">
      <c r="A616" s="7"/>
      <c r="B616" s="5"/>
      <c r="C616" s="5"/>
      <c r="D616" s="5"/>
      <c r="E616" s="5"/>
      <c r="F616" s="6"/>
      <c r="G616" s="5"/>
    </row>
    <row r="617" spans="1:7" ht="12.75">
      <c r="A617" s="7"/>
      <c r="B617" s="5"/>
      <c r="C617" s="5"/>
      <c r="D617" s="5"/>
      <c r="E617" s="5"/>
      <c r="F617" s="6"/>
      <c r="G617" s="5"/>
    </row>
    <row r="618" spans="1:7" ht="12.75">
      <c r="A618" s="7"/>
      <c r="B618" s="5"/>
      <c r="C618" s="5"/>
      <c r="D618" s="5"/>
      <c r="E618" s="5"/>
      <c r="F618" s="6"/>
      <c r="G618" s="5"/>
    </row>
    <row r="619" spans="1:7" ht="12.75">
      <c r="A619" s="7"/>
      <c r="B619" s="5"/>
      <c r="C619" s="5"/>
      <c r="D619" s="5"/>
      <c r="E619" s="5"/>
      <c r="F619" s="6"/>
      <c r="G619" s="5"/>
    </row>
    <row r="620" spans="1:7" ht="12.75">
      <c r="A620" s="7"/>
      <c r="B620" s="5"/>
      <c r="C620" s="5"/>
      <c r="D620" s="5"/>
      <c r="E620" s="5"/>
      <c r="F620" s="6"/>
      <c r="G620" s="5"/>
    </row>
    <row r="621" spans="1:7" ht="12.75">
      <c r="A621" s="7"/>
      <c r="B621" s="5"/>
      <c r="C621" s="5"/>
      <c r="D621" s="5"/>
      <c r="E621" s="5"/>
      <c r="F621" s="6"/>
      <c r="G621" s="5"/>
    </row>
    <row r="622" spans="1:7" ht="12.75">
      <c r="A622" s="7"/>
      <c r="B622" s="5"/>
      <c r="C622" s="5"/>
      <c r="D622" s="5"/>
      <c r="E622" s="5"/>
      <c r="F622" s="6"/>
      <c r="G622" s="5"/>
    </row>
    <row r="623" spans="1:7" ht="12.75">
      <c r="A623" s="7"/>
      <c r="B623" s="5"/>
      <c r="C623" s="5"/>
      <c r="D623" s="5"/>
      <c r="E623" s="5"/>
      <c r="F623" s="6"/>
      <c r="G623" s="5"/>
    </row>
    <row r="624" spans="1:7" ht="12.75">
      <c r="A624" s="7"/>
      <c r="B624" s="5"/>
      <c r="C624" s="5"/>
      <c r="D624" s="5"/>
      <c r="E624" s="5"/>
      <c r="F624" s="6"/>
      <c r="G624" s="5"/>
    </row>
    <row r="625" spans="1:7" ht="12.75">
      <c r="A625" s="7"/>
      <c r="B625" s="5"/>
      <c r="C625" s="5"/>
      <c r="D625" s="5"/>
      <c r="E625" s="5"/>
      <c r="F625" s="6"/>
      <c r="G625" s="5"/>
    </row>
    <row r="626" spans="1:7" ht="12.75">
      <c r="A626" s="7"/>
      <c r="B626" s="5"/>
      <c r="C626" s="5"/>
      <c r="D626" s="5"/>
      <c r="E626" s="5"/>
      <c r="F626" s="6"/>
      <c r="G626" s="5"/>
    </row>
    <row r="627" spans="1:7" ht="12.75">
      <c r="A627" s="7"/>
      <c r="B627" s="5"/>
      <c r="C627" s="5"/>
      <c r="D627" s="5"/>
      <c r="E627" s="5"/>
      <c r="F627" s="6"/>
      <c r="G627" s="5"/>
    </row>
    <row r="628" spans="1:7" ht="12.75">
      <c r="A628" s="7"/>
      <c r="B628" s="5"/>
      <c r="C628" s="5"/>
      <c r="D628" s="5"/>
      <c r="E628" s="5"/>
      <c r="F628" s="6"/>
      <c r="G628" s="5"/>
    </row>
    <row r="629" spans="1:7" ht="12.75">
      <c r="A629" s="7"/>
      <c r="B629" s="5"/>
      <c r="C629" s="5"/>
      <c r="D629" s="5"/>
      <c r="E629" s="5"/>
      <c r="F629" s="6"/>
      <c r="G629" s="5"/>
    </row>
    <row r="630" spans="1:7" ht="12.75">
      <c r="A630" s="7"/>
      <c r="B630" s="5"/>
      <c r="C630" s="5"/>
      <c r="D630" s="5"/>
      <c r="E630" s="5"/>
      <c r="F630" s="6"/>
      <c r="G630" s="5"/>
    </row>
    <row r="631" spans="1:7" ht="12.75">
      <c r="A631" s="7"/>
      <c r="B631" s="5"/>
      <c r="C631" s="5"/>
      <c r="D631" s="5"/>
      <c r="E631" s="5"/>
      <c r="F631" s="6"/>
      <c r="G631" s="5"/>
    </row>
    <row r="632" spans="1:7" ht="12.75">
      <c r="A632" s="7"/>
      <c r="B632" s="5"/>
      <c r="C632" s="5"/>
      <c r="D632" s="5"/>
      <c r="E632" s="5"/>
      <c r="F632" s="6"/>
      <c r="G632" s="5"/>
    </row>
    <row r="633" spans="1:7" ht="12.75">
      <c r="A633" s="7"/>
      <c r="B633" s="5"/>
      <c r="C633" s="5"/>
      <c r="D633" s="5"/>
      <c r="E633" s="5"/>
      <c r="F633" s="6"/>
      <c r="G633" s="5"/>
    </row>
    <row r="634" spans="1:7" ht="12.75">
      <c r="A634" s="7"/>
      <c r="B634" s="5"/>
      <c r="C634" s="5"/>
      <c r="D634" s="5"/>
      <c r="E634" s="5"/>
      <c r="F634" s="6"/>
      <c r="G634" s="5"/>
    </row>
    <row r="635" spans="1:7" ht="12.75">
      <c r="A635" s="7"/>
      <c r="B635" s="5"/>
      <c r="C635" s="5"/>
      <c r="D635" s="5"/>
      <c r="E635" s="5"/>
      <c r="F635" s="6"/>
      <c r="G635" s="5"/>
    </row>
    <row r="636" spans="1:7" ht="12.75">
      <c r="A636" s="7"/>
      <c r="B636" s="5"/>
      <c r="C636" s="5"/>
      <c r="D636" s="5"/>
      <c r="E636" s="5"/>
      <c r="F636" s="6"/>
      <c r="G636" s="5"/>
    </row>
    <row r="637" spans="1:7" ht="12.75">
      <c r="A637" s="7"/>
      <c r="B637" s="5"/>
      <c r="C637" s="5"/>
      <c r="D637" s="5"/>
      <c r="E637" s="5"/>
      <c r="F637" s="6"/>
      <c r="G637" s="5"/>
    </row>
    <row r="638" spans="1:7" ht="12.75">
      <c r="A638" s="7"/>
      <c r="B638" s="5"/>
      <c r="C638" s="5"/>
      <c r="D638" s="5"/>
      <c r="E638" s="5"/>
      <c r="F638" s="6"/>
      <c r="G638" s="5"/>
    </row>
    <row r="639" spans="1:7" ht="12.75">
      <c r="A639" s="7"/>
      <c r="B639" s="5"/>
      <c r="C639" s="5"/>
      <c r="D639" s="5"/>
      <c r="E639" s="5"/>
      <c r="F639" s="6"/>
      <c r="G639" s="5"/>
    </row>
    <row r="640" spans="1:7" ht="12.75">
      <c r="A640" s="7"/>
      <c r="B640" s="5"/>
      <c r="C640" s="5"/>
      <c r="D640" s="5"/>
      <c r="E640" s="5"/>
      <c r="F640" s="6"/>
      <c r="G640" s="5"/>
    </row>
    <row r="641" spans="1:7" ht="12.75">
      <c r="A641" s="7"/>
      <c r="B641" s="5"/>
      <c r="C641" s="5"/>
      <c r="D641" s="5"/>
      <c r="E641" s="5"/>
      <c r="F641" s="6"/>
      <c r="G641" s="5"/>
    </row>
    <row r="642" spans="1:7" ht="12.75">
      <c r="A642" s="7"/>
      <c r="B642" s="5"/>
      <c r="C642" s="5"/>
      <c r="D642" s="5"/>
      <c r="E642" s="5"/>
      <c r="F642" s="6"/>
      <c r="G642" s="5"/>
    </row>
    <row r="643" spans="1:7" ht="12.75">
      <c r="A643" s="7"/>
      <c r="B643" s="5"/>
      <c r="C643" s="5"/>
      <c r="D643" s="5"/>
      <c r="E643" s="5"/>
      <c r="F643" s="6"/>
      <c r="G643" s="5"/>
    </row>
    <row r="644" spans="1:7" ht="12.75">
      <c r="A644" s="7"/>
      <c r="B644" s="5"/>
      <c r="C644" s="5"/>
      <c r="D644" s="5"/>
      <c r="E644" s="5"/>
      <c r="F644" s="6"/>
      <c r="G644" s="5"/>
    </row>
    <row r="645" spans="1:7" ht="12.75">
      <c r="A645" s="7"/>
      <c r="B645" s="5"/>
      <c r="C645" s="5"/>
      <c r="D645" s="5"/>
      <c r="E645" s="5"/>
      <c r="F645" s="6"/>
      <c r="G645" s="5"/>
    </row>
    <row r="646" spans="1:7" ht="12.75">
      <c r="A646" s="7"/>
      <c r="B646" s="5"/>
      <c r="C646" s="5"/>
      <c r="D646" s="5"/>
      <c r="E646" s="5"/>
      <c r="F646" s="6"/>
      <c r="G646" s="5"/>
    </row>
    <row r="647" spans="1:7" ht="12.75">
      <c r="A647" s="7"/>
      <c r="B647" s="5"/>
      <c r="C647" s="5"/>
      <c r="D647" s="5"/>
      <c r="E647" s="5"/>
      <c r="F647" s="6"/>
      <c r="G647" s="5"/>
    </row>
    <row r="648" spans="1:7" ht="12.75">
      <c r="A648" s="7"/>
      <c r="B648" s="5"/>
      <c r="C648" s="5"/>
      <c r="D648" s="5"/>
      <c r="E648" s="5"/>
      <c r="F648" s="6"/>
      <c r="G648" s="5"/>
    </row>
    <row r="649" spans="1:7" ht="12.75">
      <c r="A649" s="7"/>
      <c r="B649" s="5"/>
      <c r="C649" s="5"/>
      <c r="D649" s="5"/>
      <c r="E649" s="5"/>
      <c r="F649" s="6"/>
      <c r="G649" s="5"/>
    </row>
    <row r="650" spans="1:7" ht="12.75">
      <c r="A650" s="7"/>
      <c r="B650" s="5"/>
      <c r="C650" s="5"/>
      <c r="D650" s="5"/>
      <c r="E650" s="5"/>
      <c r="F650" s="6"/>
      <c r="G650" s="5"/>
    </row>
    <row r="651" spans="1:7" ht="12.75">
      <c r="A651" s="7"/>
      <c r="B651" s="5"/>
      <c r="C651" s="5"/>
      <c r="D651" s="5"/>
      <c r="E651" s="5"/>
      <c r="F651" s="6"/>
      <c r="G651" s="5"/>
    </row>
    <row r="652" spans="1:7" ht="12.75">
      <c r="A652" s="7"/>
      <c r="B652" s="5"/>
      <c r="C652" s="5"/>
      <c r="D652" s="5"/>
      <c r="E652" s="5"/>
      <c r="F652" s="6"/>
      <c r="G652" s="5"/>
    </row>
    <row r="653" spans="1:7" ht="12.75">
      <c r="A653" s="7"/>
      <c r="B653" s="5"/>
      <c r="C653" s="5"/>
      <c r="D653" s="5"/>
      <c r="E653" s="5"/>
      <c r="F653" s="6"/>
      <c r="G653" s="5"/>
    </row>
    <row r="654" spans="1:7" ht="12.75">
      <c r="A654" s="7"/>
      <c r="B654" s="5"/>
      <c r="C654" s="5"/>
      <c r="D654" s="5"/>
      <c r="E654" s="5"/>
      <c r="F654" s="6"/>
      <c r="G654" s="5"/>
    </row>
    <row r="655" spans="1:7" ht="12.75">
      <c r="A655" s="7"/>
      <c r="B655" s="5"/>
      <c r="C655" s="5"/>
      <c r="D655" s="5"/>
      <c r="E655" s="5"/>
      <c r="F655" s="6"/>
      <c r="G655" s="5"/>
    </row>
    <row r="656" spans="1:7" ht="12.75">
      <c r="A656" s="7"/>
      <c r="B656" s="5"/>
      <c r="C656" s="5"/>
      <c r="D656" s="5"/>
      <c r="E656" s="5"/>
      <c r="F656" s="6"/>
      <c r="G656" s="5"/>
    </row>
    <row r="657" spans="1:7" ht="12.75">
      <c r="A657" s="7"/>
      <c r="B657" s="5"/>
      <c r="C657" s="5"/>
      <c r="D657" s="5"/>
      <c r="E657" s="5"/>
      <c r="F657" s="6"/>
      <c r="G657" s="5"/>
    </row>
    <row r="658" spans="1:7" ht="12.75">
      <c r="A658" s="7"/>
      <c r="B658" s="5"/>
      <c r="C658" s="5"/>
      <c r="D658" s="5"/>
      <c r="E658" s="5"/>
      <c r="F658" s="6"/>
      <c r="G658" s="5"/>
    </row>
    <row r="659" spans="1:7" ht="12.75">
      <c r="A659" s="7"/>
      <c r="B659" s="5"/>
      <c r="C659" s="5"/>
      <c r="D659" s="5"/>
      <c r="E659" s="5"/>
      <c r="F659" s="6"/>
      <c r="G659" s="5"/>
    </row>
    <row r="660" spans="1:7" ht="12.75">
      <c r="A660" s="7"/>
      <c r="B660" s="5"/>
      <c r="C660" s="5"/>
      <c r="D660" s="5"/>
      <c r="E660" s="5"/>
      <c r="F660" s="6"/>
      <c r="G660" s="5"/>
    </row>
    <row r="661" spans="1:7" ht="12.75">
      <c r="A661" s="7"/>
      <c r="B661" s="5"/>
      <c r="C661" s="5"/>
      <c r="D661" s="5"/>
      <c r="E661" s="5"/>
      <c r="F661" s="6"/>
      <c r="G661" s="5"/>
    </row>
    <row r="662" spans="1:7" ht="12.75">
      <c r="A662" s="7"/>
      <c r="B662" s="5"/>
      <c r="C662" s="5"/>
      <c r="D662" s="5"/>
      <c r="E662" s="5"/>
      <c r="F662" s="6"/>
      <c r="G662" s="5"/>
    </row>
    <row r="663" spans="1:7" ht="12.75">
      <c r="A663" s="7"/>
      <c r="B663" s="5"/>
      <c r="C663" s="5"/>
      <c r="D663" s="5"/>
      <c r="E663" s="5"/>
      <c r="F663" s="6"/>
      <c r="G663" s="5"/>
    </row>
    <row r="664" spans="1:7" ht="12.75">
      <c r="A664" s="7"/>
      <c r="B664" s="5"/>
      <c r="C664" s="5"/>
      <c r="D664" s="5"/>
      <c r="E664" s="5"/>
      <c r="F664" s="6"/>
      <c r="G664" s="5"/>
    </row>
    <row r="665" spans="1:7" ht="12.75">
      <c r="A665" s="7"/>
      <c r="B665" s="5"/>
      <c r="C665" s="5"/>
      <c r="D665" s="5"/>
      <c r="E665" s="5"/>
      <c r="F665" s="6"/>
      <c r="G665" s="5"/>
    </row>
    <row r="666" spans="1:7" ht="12.75">
      <c r="A666" s="7"/>
      <c r="B666" s="5"/>
      <c r="C666" s="5"/>
      <c r="D666" s="5"/>
      <c r="E666" s="5"/>
      <c r="F666" s="6"/>
      <c r="G666" s="5"/>
    </row>
    <row r="667" spans="1:7" ht="12.75">
      <c r="A667" s="7"/>
      <c r="B667" s="5"/>
      <c r="C667" s="5"/>
      <c r="D667" s="5"/>
      <c r="E667" s="5"/>
      <c r="F667" s="6"/>
      <c r="G667" s="5"/>
    </row>
    <row r="668" spans="1:7" ht="12.75">
      <c r="A668" s="7"/>
      <c r="B668" s="5"/>
      <c r="C668" s="5"/>
      <c r="D668" s="5"/>
      <c r="E668" s="5"/>
      <c r="F668" s="6"/>
      <c r="G668" s="5"/>
    </row>
    <row r="669" spans="1:7" ht="12.75">
      <c r="A669" s="7"/>
      <c r="B669" s="5"/>
      <c r="C669" s="5"/>
      <c r="D669" s="5"/>
      <c r="E669" s="5"/>
      <c r="F669" s="6"/>
      <c r="G669" s="5"/>
    </row>
    <row r="670" spans="1:7" ht="12.75">
      <c r="A670" s="7"/>
      <c r="B670" s="5"/>
      <c r="C670" s="5"/>
      <c r="D670" s="5"/>
      <c r="E670" s="5"/>
      <c r="F670" s="6"/>
      <c r="G670" s="5"/>
    </row>
    <row r="671" spans="1:7" ht="12.75">
      <c r="A671" s="7"/>
      <c r="B671" s="5"/>
      <c r="C671" s="5"/>
      <c r="D671" s="5"/>
      <c r="E671" s="5"/>
      <c r="F671" s="6"/>
      <c r="G671" s="5"/>
    </row>
    <row r="672" spans="1:7" ht="12.75">
      <c r="A672" s="7"/>
      <c r="B672" s="5"/>
      <c r="C672" s="5"/>
      <c r="D672" s="5"/>
      <c r="E672" s="5"/>
      <c r="F672" s="6"/>
      <c r="G672" s="5"/>
    </row>
    <row r="673" spans="1:7" ht="12.75">
      <c r="A673" s="7"/>
      <c r="B673" s="5"/>
      <c r="C673" s="5"/>
      <c r="D673" s="5"/>
      <c r="E673" s="5"/>
      <c r="F673" s="6"/>
      <c r="G673" s="5"/>
    </row>
    <row r="674" spans="1:7" ht="12.75">
      <c r="A674" s="7"/>
      <c r="B674" s="5"/>
      <c r="C674" s="5"/>
      <c r="D674" s="5"/>
      <c r="E674" s="5"/>
      <c r="F674" s="6"/>
      <c r="G674" s="5"/>
    </row>
    <row r="675" spans="1:7" ht="12.75">
      <c r="A675" s="7"/>
      <c r="B675" s="5"/>
      <c r="C675" s="5"/>
      <c r="D675" s="5"/>
      <c r="E675" s="5"/>
      <c r="F675" s="6"/>
      <c r="G675" s="5"/>
    </row>
    <row r="676" spans="1:7" ht="12.75">
      <c r="A676" s="7"/>
      <c r="B676" s="5"/>
      <c r="C676" s="5"/>
      <c r="D676" s="5"/>
      <c r="E676" s="5"/>
      <c r="F676" s="6"/>
      <c r="G676" s="5"/>
    </row>
    <row r="677" spans="1:7" ht="12.75">
      <c r="A677" s="7"/>
      <c r="B677" s="5"/>
      <c r="C677" s="5"/>
      <c r="D677" s="5"/>
      <c r="E677" s="5"/>
      <c r="F677" s="6"/>
      <c r="G677" s="5"/>
    </row>
    <row r="678" spans="1:7" ht="12.75">
      <c r="A678" s="7"/>
      <c r="B678" s="5"/>
      <c r="C678" s="5"/>
      <c r="D678" s="5"/>
      <c r="E678" s="5"/>
      <c r="F678" s="6"/>
      <c r="G678" s="5"/>
    </row>
    <row r="679" spans="1:7" ht="12.75">
      <c r="A679" s="7"/>
      <c r="B679" s="5"/>
      <c r="C679" s="5"/>
      <c r="D679" s="5"/>
      <c r="E679" s="5"/>
      <c r="F679" s="6"/>
      <c r="G679" s="5"/>
    </row>
    <row r="680" spans="1:7" ht="12.75">
      <c r="A680" s="7"/>
      <c r="B680" s="5"/>
      <c r="C680" s="5"/>
      <c r="D680" s="5"/>
      <c r="E680" s="5"/>
      <c r="F680" s="6"/>
      <c r="G680" s="5"/>
    </row>
    <row r="681" spans="1:7" ht="12.75">
      <c r="A681" s="7"/>
      <c r="B681" s="5"/>
      <c r="C681" s="5"/>
      <c r="D681" s="5"/>
      <c r="E681" s="5"/>
      <c r="F681" s="6"/>
      <c r="G681" s="5"/>
    </row>
    <row r="682" spans="1:7" ht="12.75">
      <c r="A682" s="7"/>
      <c r="B682" s="5"/>
      <c r="C682" s="5"/>
      <c r="D682" s="5"/>
      <c r="E682" s="5"/>
      <c r="F682" s="6"/>
      <c r="G682" s="5"/>
    </row>
    <row r="683" spans="1:7" ht="12.75">
      <c r="A683" s="7"/>
      <c r="B683" s="5"/>
      <c r="C683" s="5"/>
      <c r="D683" s="5"/>
      <c r="E683" s="5"/>
      <c r="F683" s="6"/>
      <c r="G683" s="5"/>
    </row>
    <row r="684" spans="1:7" ht="12.75">
      <c r="A684" s="7"/>
      <c r="B684" s="5"/>
      <c r="C684" s="5"/>
      <c r="D684" s="5"/>
      <c r="E684" s="5"/>
      <c r="F684" s="6"/>
      <c r="G684" s="5"/>
    </row>
    <row r="685" spans="1:7" ht="12.75">
      <c r="A685" s="7"/>
      <c r="B685" s="5"/>
      <c r="C685" s="5"/>
      <c r="D685" s="5"/>
      <c r="E685" s="5"/>
      <c r="F685" s="6"/>
      <c r="G685" s="5"/>
    </row>
    <row r="686" spans="1:7" ht="12.75">
      <c r="A686" s="7"/>
      <c r="B686" s="5"/>
      <c r="C686" s="5"/>
      <c r="D686" s="5"/>
      <c r="E686" s="5"/>
      <c r="F686" s="6"/>
      <c r="G686" s="5"/>
    </row>
    <row r="687" spans="1:7" ht="12.75">
      <c r="A687" s="7"/>
      <c r="B687" s="5"/>
      <c r="C687" s="5"/>
      <c r="D687" s="5"/>
      <c r="E687" s="5"/>
      <c r="F687" s="6"/>
      <c r="G687" s="5"/>
    </row>
    <row r="688" spans="1:7" ht="12.75">
      <c r="A688" s="7"/>
      <c r="B688" s="5"/>
      <c r="C688" s="5"/>
      <c r="D688" s="5"/>
      <c r="E688" s="5"/>
      <c r="F688" s="6"/>
      <c r="G688" s="5"/>
    </row>
    <row r="689" spans="1:7" ht="12.75">
      <c r="A689" s="7"/>
      <c r="B689" s="5"/>
      <c r="C689" s="5"/>
      <c r="D689" s="5"/>
      <c r="E689" s="5"/>
      <c r="F689" s="6"/>
      <c r="G689" s="5"/>
    </row>
    <row r="690" spans="1:7" ht="12.75">
      <c r="A690" s="7"/>
      <c r="B690" s="5"/>
      <c r="C690" s="5"/>
      <c r="D690" s="5"/>
      <c r="E690" s="5"/>
      <c r="F690" s="6"/>
      <c r="G690" s="5"/>
    </row>
    <row r="691" spans="1:7" ht="12.75">
      <c r="A691" s="7"/>
      <c r="B691" s="5"/>
      <c r="C691" s="5"/>
      <c r="D691" s="5"/>
      <c r="E691" s="5"/>
      <c r="F691" s="6"/>
      <c r="G691" s="5"/>
    </row>
    <row r="692" spans="1:7" ht="12.75">
      <c r="A692" s="7"/>
      <c r="B692" s="5"/>
      <c r="C692" s="5"/>
      <c r="D692" s="5"/>
      <c r="E692" s="5"/>
      <c r="F692" s="6"/>
      <c r="G692" s="5"/>
    </row>
    <row r="693" spans="1:7" ht="12.75">
      <c r="A693" s="7"/>
      <c r="B693" s="5"/>
      <c r="C693" s="5"/>
      <c r="D693" s="5"/>
      <c r="E693" s="5"/>
      <c r="F693" s="6"/>
      <c r="G693" s="5"/>
    </row>
    <row r="694" spans="1:7" ht="12.75">
      <c r="A694" s="7"/>
      <c r="B694" s="5"/>
      <c r="C694" s="5"/>
      <c r="D694" s="5"/>
      <c r="E694" s="5"/>
      <c r="F694" s="6"/>
      <c r="G694" s="5"/>
    </row>
    <row r="695" spans="1:7" ht="12.75">
      <c r="A695" s="7"/>
      <c r="B695" s="5"/>
      <c r="C695" s="5"/>
      <c r="D695" s="5"/>
      <c r="E695" s="5"/>
      <c r="F695" s="6"/>
      <c r="G695" s="5"/>
    </row>
    <row r="696" spans="1:7" ht="12.75">
      <c r="A696" s="7"/>
      <c r="B696" s="5"/>
      <c r="C696" s="5"/>
      <c r="D696" s="5"/>
      <c r="E696" s="5"/>
      <c r="F696" s="6"/>
      <c r="G696" s="5"/>
    </row>
    <row r="697" spans="1:7" ht="12.75">
      <c r="A697" s="7"/>
      <c r="B697" s="5"/>
      <c r="C697" s="5"/>
      <c r="D697" s="5"/>
      <c r="E697" s="5"/>
      <c r="F697" s="6"/>
      <c r="G697" s="5"/>
    </row>
    <row r="698" spans="1:7" ht="12.75">
      <c r="A698" s="7"/>
      <c r="B698" s="5"/>
      <c r="C698" s="5"/>
      <c r="D698" s="5"/>
      <c r="E698" s="5"/>
      <c r="F698" s="6"/>
      <c r="G698" s="5"/>
    </row>
    <row r="699" spans="1:7" ht="12.75">
      <c r="A699" s="7"/>
      <c r="B699" s="5"/>
      <c r="C699" s="5"/>
      <c r="D699" s="5"/>
      <c r="E699" s="5"/>
      <c r="F699" s="6"/>
      <c r="G699" s="5"/>
    </row>
    <row r="700" spans="1:7" ht="12.75">
      <c r="A700" s="7"/>
      <c r="B700" s="5"/>
      <c r="C700" s="5"/>
      <c r="D700" s="5"/>
      <c r="E700" s="5"/>
      <c r="F700" s="6"/>
      <c r="G700" s="5"/>
    </row>
    <row r="701" spans="1:7" ht="12.75">
      <c r="A701" s="7"/>
      <c r="B701" s="5"/>
      <c r="C701" s="5"/>
      <c r="D701" s="5"/>
      <c r="E701" s="5"/>
      <c r="F701" s="6"/>
      <c r="G701" s="5"/>
    </row>
    <row r="702" spans="1:7" ht="12.75">
      <c r="A702" s="7"/>
      <c r="B702" s="5"/>
      <c r="C702" s="5"/>
      <c r="D702" s="5"/>
      <c r="E702" s="5"/>
      <c r="F702" s="6"/>
      <c r="G702" s="5"/>
    </row>
    <row r="703" spans="1:7" ht="12.75">
      <c r="A703" s="7"/>
      <c r="B703" s="5"/>
      <c r="C703" s="5"/>
      <c r="D703" s="5"/>
      <c r="E703" s="5"/>
      <c r="F703" s="6"/>
      <c r="G703" s="5"/>
    </row>
    <row r="704" spans="1:7" ht="12.75">
      <c r="A704" s="7"/>
      <c r="B704" s="5"/>
      <c r="C704" s="5"/>
      <c r="D704" s="5"/>
      <c r="E704" s="5"/>
      <c r="F704" s="6"/>
      <c r="G704" s="5"/>
    </row>
    <row r="705" spans="1:7" ht="12.75">
      <c r="A705" s="7"/>
      <c r="B705" s="5"/>
      <c r="C705" s="5"/>
      <c r="D705" s="5"/>
      <c r="E705" s="5"/>
      <c r="F705" s="6"/>
      <c r="G705" s="5"/>
    </row>
    <row r="706" spans="1:7" ht="12.75">
      <c r="A706" s="7"/>
      <c r="B706" s="5"/>
      <c r="C706" s="5"/>
      <c r="D706" s="5"/>
      <c r="E706" s="5"/>
      <c r="F706" s="6"/>
      <c r="G706" s="5"/>
    </row>
    <row r="707" spans="1:7" ht="12.75">
      <c r="A707" s="7"/>
      <c r="B707" s="5"/>
      <c r="C707" s="5"/>
      <c r="D707" s="5"/>
      <c r="E707" s="5"/>
      <c r="F707" s="6"/>
      <c r="G707" s="5"/>
    </row>
    <row r="708" spans="1:7" ht="12.75">
      <c r="A708" s="7"/>
      <c r="B708" s="5"/>
      <c r="C708" s="5"/>
      <c r="D708" s="5"/>
      <c r="E708" s="5"/>
      <c r="F708" s="6"/>
      <c r="G708" s="5"/>
    </row>
    <row r="709" spans="1:7" ht="12.75">
      <c r="A709" s="7"/>
      <c r="B709" s="5"/>
      <c r="C709" s="5"/>
      <c r="D709" s="5"/>
      <c r="E709" s="5"/>
      <c r="F709" s="6"/>
      <c r="G709" s="5"/>
    </row>
    <row r="710" spans="1:7" ht="12.75">
      <c r="A710" s="7"/>
      <c r="B710" s="5"/>
      <c r="C710" s="5"/>
      <c r="D710" s="5"/>
      <c r="E710" s="5"/>
      <c r="F710" s="6"/>
      <c r="G710" s="5"/>
    </row>
    <row r="711" spans="1:7" ht="12.75">
      <c r="A711" s="7"/>
      <c r="B711" s="5"/>
      <c r="C711" s="5"/>
      <c r="D711" s="5"/>
      <c r="E711" s="5"/>
      <c r="F711" s="6"/>
      <c r="G711" s="5"/>
    </row>
    <row r="712" spans="1:7" ht="12.75">
      <c r="A712" s="7"/>
      <c r="B712" s="5"/>
      <c r="C712" s="5"/>
      <c r="D712" s="5"/>
      <c r="E712" s="5"/>
      <c r="F712" s="6"/>
      <c r="G712" s="5"/>
    </row>
    <row r="713" spans="1:7" ht="12.75">
      <c r="A713" s="7"/>
      <c r="B713" s="5"/>
      <c r="C713" s="5"/>
      <c r="D713" s="5"/>
      <c r="E713" s="5"/>
      <c r="F713" s="6"/>
      <c r="G713" s="5"/>
    </row>
    <row r="714" spans="1:7" ht="12.75">
      <c r="A714" s="7"/>
      <c r="B714" s="5"/>
      <c r="C714" s="5"/>
      <c r="D714" s="5"/>
      <c r="E714" s="5"/>
      <c r="F714" s="6"/>
      <c r="G714" s="5"/>
    </row>
    <row r="715" spans="1:7" ht="12.75">
      <c r="A715" s="7"/>
      <c r="B715" s="5"/>
      <c r="C715" s="5"/>
      <c r="D715" s="5"/>
      <c r="E715" s="5"/>
      <c r="F715" s="6"/>
      <c r="G715" s="5"/>
    </row>
    <row r="716" spans="1:7" ht="12.75">
      <c r="A716" s="7"/>
      <c r="B716" s="5"/>
      <c r="C716" s="5"/>
      <c r="D716" s="5"/>
      <c r="E716" s="5"/>
      <c r="F716" s="6"/>
      <c r="G716" s="5"/>
    </row>
    <row r="717" spans="1:7" ht="12.75">
      <c r="A717" s="7"/>
      <c r="B717" s="5"/>
      <c r="C717" s="5"/>
      <c r="D717" s="5"/>
      <c r="E717" s="5"/>
      <c r="F717" s="6"/>
      <c r="G717" s="5"/>
    </row>
    <row r="718" spans="1:7" ht="12.75">
      <c r="A718" s="7"/>
      <c r="B718" s="5"/>
      <c r="C718" s="5"/>
      <c r="D718" s="5"/>
      <c r="E718" s="5"/>
      <c r="F718" s="6"/>
      <c r="G718" s="5"/>
    </row>
    <row r="719" spans="1:7" ht="12.75">
      <c r="A719" s="7"/>
      <c r="B719" s="5"/>
      <c r="C719" s="5"/>
      <c r="D719" s="5"/>
      <c r="E719" s="5"/>
      <c r="F719" s="6"/>
      <c r="G719" s="5"/>
    </row>
    <row r="720" spans="1:7" ht="12.75">
      <c r="A720" s="7"/>
      <c r="B720" s="5"/>
      <c r="C720" s="5"/>
      <c r="D720" s="5"/>
      <c r="E720" s="5"/>
      <c r="F720" s="6"/>
      <c r="G720" s="5"/>
    </row>
    <row r="721" spans="1:7" ht="12.75">
      <c r="A721" s="7"/>
      <c r="B721" s="5"/>
      <c r="C721" s="5"/>
      <c r="D721" s="5"/>
      <c r="E721" s="5"/>
      <c r="F721" s="6"/>
      <c r="G721" s="5"/>
    </row>
    <row r="722" spans="1:7" ht="12.75">
      <c r="A722" s="7"/>
      <c r="B722" s="5"/>
      <c r="C722" s="5"/>
      <c r="D722" s="5"/>
      <c r="E722" s="5"/>
      <c r="F722" s="6"/>
      <c r="G722" s="5"/>
    </row>
    <row r="723" spans="1:7" ht="12.75">
      <c r="A723" s="7"/>
      <c r="B723" s="5"/>
      <c r="C723" s="5"/>
      <c r="D723" s="5"/>
      <c r="E723" s="5"/>
      <c r="F723" s="6"/>
      <c r="G723" s="5"/>
    </row>
    <row r="724" spans="1:7" ht="12.75">
      <c r="A724" s="7"/>
      <c r="B724" s="5"/>
      <c r="C724" s="5"/>
      <c r="D724" s="5"/>
      <c r="E724" s="5"/>
      <c r="F724" s="6"/>
      <c r="G724" s="5"/>
    </row>
    <row r="725" spans="1:7" ht="12.75">
      <c r="A725" s="7"/>
      <c r="B725" s="5"/>
      <c r="C725" s="5"/>
      <c r="D725" s="5"/>
      <c r="E725" s="5"/>
      <c r="F725" s="6"/>
      <c r="G725" s="5"/>
    </row>
    <row r="726" spans="1:7" ht="12.75">
      <c r="A726" s="7"/>
      <c r="B726" s="5"/>
      <c r="C726" s="5"/>
      <c r="D726" s="5"/>
      <c r="E726" s="5"/>
      <c r="F726" s="6"/>
      <c r="G726" s="5"/>
    </row>
    <row r="727" spans="1:7" ht="12.75">
      <c r="A727" s="7"/>
      <c r="B727" s="5"/>
      <c r="C727" s="5"/>
      <c r="D727" s="5"/>
      <c r="E727" s="5"/>
      <c r="F727" s="6"/>
      <c r="G727" s="5"/>
    </row>
    <row r="728" spans="1:7" ht="12.75">
      <c r="A728" s="7"/>
      <c r="B728" s="5"/>
      <c r="C728" s="5"/>
      <c r="D728" s="5"/>
      <c r="E728" s="5"/>
      <c r="F728" s="6"/>
      <c r="G728" s="5"/>
    </row>
    <row r="729" spans="1:7" ht="12.75">
      <c r="A729" s="7"/>
      <c r="B729" s="5"/>
      <c r="C729" s="5"/>
      <c r="D729" s="5"/>
      <c r="E729" s="5"/>
      <c r="F729" s="6"/>
      <c r="G729" s="5"/>
    </row>
    <row r="730" spans="1:7" ht="12.75">
      <c r="A730" s="7"/>
      <c r="B730" s="5"/>
      <c r="C730" s="5"/>
      <c r="D730" s="5"/>
      <c r="E730" s="5"/>
      <c r="F730" s="6"/>
      <c r="G730" s="5"/>
    </row>
    <row r="731" spans="1:7" ht="12.75">
      <c r="A731" s="7"/>
      <c r="B731" s="5"/>
      <c r="C731" s="5"/>
      <c r="D731" s="5"/>
      <c r="E731" s="5"/>
      <c r="F731" s="6"/>
      <c r="G731" s="5"/>
    </row>
    <row r="732" spans="1:7" ht="12.75">
      <c r="A732" s="7"/>
      <c r="B732" s="5"/>
      <c r="C732" s="5"/>
      <c r="D732" s="5"/>
      <c r="E732" s="5"/>
      <c r="F732" s="6"/>
      <c r="G732" s="5"/>
    </row>
    <row r="733" spans="1:7" ht="12.75">
      <c r="A733" s="7"/>
      <c r="B733" s="5"/>
      <c r="C733" s="5"/>
      <c r="D733" s="5"/>
      <c r="E733" s="5"/>
      <c r="F733" s="6"/>
      <c r="G733" s="5"/>
    </row>
    <row r="734" spans="1:7" ht="12.75">
      <c r="A734" s="7"/>
      <c r="B734" s="5"/>
      <c r="C734" s="5"/>
      <c r="D734" s="5"/>
      <c r="E734" s="5"/>
      <c r="F734" s="6"/>
      <c r="G734" s="5"/>
    </row>
    <row r="735" spans="1:7" ht="12.75">
      <c r="A735" s="7"/>
      <c r="B735" s="5"/>
      <c r="C735" s="5"/>
      <c r="D735" s="5"/>
      <c r="E735" s="5"/>
      <c r="F735" s="6"/>
      <c r="G735" s="5"/>
    </row>
    <row r="736" spans="1:7" ht="12.75">
      <c r="A736" s="7"/>
      <c r="B736" s="5"/>
      <c r="C736" s="5"/>
      <c r="D736" s="5"/>
      <c r="E736" s="5"/>
      <c r="F736" s="6"/>
      <c r="G736" s="5"/>
    </row>
    <row r="737" spans="1:7" ht="12.75">
      <c r="A737" s="7"/>
      <c r="B737" s="5"/>
      <c r="C737" s="5"/>
      <c r="D737" s="5"/>
      <c r="E737" s="5"/>
      <c r="F737" s="6"/>
      <c r="G737" s="5"/>
    </row>
    <row r="738" spans="1:7" ht="12.75">
      <c r="A738" s="7"/>
      <c r="B738" s="5"/>
      <c r="C738" s="5"/>
      <c r="D738" s="5"/>
      <c r="E738" s="5"/>
      <c r="F738" s="6"/>
      <c r="G738" s="5"/>
    </row>
    <row r="739" spans="1:7" ht="12.75">
      <c r="A739" s="7"/>
      <c r="B739" s="5"/>
      <c r="C739" s="5"/>
      <c r="D739" s="5"/>
      <c r="E739" s="5"/>
      <c r="F739" s="6"/>
      <c r="G739" s="5"/>
    </row>
    <row r="740" spans="1:7" ht="12.75">
      <c r="A740" s="7"/>
      <c r="B740" s="5"/>
      <c r="C740" s="5"/>
      <c r="D740" s="5"/>
      <c r="E740" s="5"/>
      <c r="F740" s="6"/>
      <c r="G740" s="5"/>
    </row>
    <row r="741" spans="1:7" ht="12.75">
      <c r="A741" s="7"/>
      <c r="B741" s="5"/>
      <c r="C741" s="5"/>
      <c r="D741" s="5"/>
      <c r="E741" s="5"/>
      <c r="F741" s="6"/>
      <c r="G741" s="5"/>
    </row>
    <row r="742" spans="1:7" ht="12.75">
      <c r="A742" s="7"/>
      <c r="B742" s="5"/>
      <c r="C742" s="5"/>
      <c r="D742" s="5"/>
      <c r="E742" s="5"/>
      <c r="F742" s="6"/>
      <c r="G742" s="5"/>
    </row>
    <row r="743" spans="1:7" ht="12.75">
      <c r="A743" s="7"/>
      <c r="B743" s="5"/>
      <c r="C743" s="5"/>
      <c r="D743" s="5"/>
      <c r="E743" s="5"/>
      <c r="F743" s="6"/>
      <c r="G743" s="5"/>
    </row>
    <row r="744" spans="1:7" ht="12.75">
      <c r="A744" s="7"/>
      <c r="B744" s="5"/>
      <c r="C744" s="5"/>
      <c r="D744" s="5"/>
      <c r="E744" s="5"/>
      <c r="F744" s="6"/>
      <c r="G744" s="5"/>
    </row>
    <row r="745" spans="1:7" ht="12.75">
      <c r="A745" s="7"/>
      <c r="B745" s="5"/>
      <c r="C745" s="5"/>
      <c r="D745" s="5"/>
      <c r="E745" s="5"/>
      <c r="F745" s="6"/>
      <c r="G745" s="5"/>
    </row>
    <row r="746" spans="1:7" ht="12.75">
      <c r="A746" s="7"/>
      <c r="B746" s="5"/>
      <c r="C746" s="5"/>
      <c r="D746" s="5"/>
      <c r="E746" s="5"/>
      <c r="F746" s="6"/>
      <c r="G746" s="5"/>
    </row>
    <row r="747" spans="1:7" ht="12.75">
      <c r="A747" s="7"/>
      <c r="B747" s="5"/>
      <c r="C747" s="5"/>
      <c r="D747" s="5"/>
      <c r="E747" s="5"/>
      <c r="F747" s="6"/>
      <c r="G747" s="5"/>
    </row>
    <row r="748" spans="1:7" ht="12.75">
      <c r="A748" s="7"/>
      <c r="B748" s="5"/>
      <c r="C748" s="5"/>
      <c r="D748" s="5"/>
      <c r="E748" s="5"/>
      <c r="F748" s="6"/>
      <c r="G748" s="5"/>
    </row>
    <row r="749" spans="1:7" ht="12.75">
      <c r="A749" s="7"/>
      <c r="B749" s="5"/>
      <c r="C749" s="5"/>
      <c r="D749" s="5"/>
      <c r="E749" s="5"/>
      <c r="F749" s="6"/>
      <c r="G749" s="5"/>
    </row>
    <row r="750" spans="1:7" ht="12.75">
      <c r="A750" s="7"/>
      <c r="B750" s="5"/>
      <c r="C750" s="5"/>
      <c r="D750" s="5"/>
      <c r="E750" s="5"/>
      <c r="F750" s="6"/>
      <c r="G750" s="5"/>
    </row>
    <row r="751" spans="1:7" ht="12.75">
      <c r="A751" s="7"/>
      <c r="B751" s="5"/>
      <c r="C751" s="5"/>
      <c r="D751" s="5"/>
      <c r="E751" s="5"/>
      <c r="F751" s="6"/>
      <c r="G751" s="5"/>
    </row>
    <row r="752" spans="1:7" ht="12.75">
      <c r="A752" s="7"/>
      <c r="B752" s="5"/>
      <c r="C752" s="5"/>
      <c r="D752" s="5"/>
      <c r="E752" s="5"/>
      <c r="F752" s="6"/>
      <c r="G752" s="5"/>
    </row>
    <row r="753" spans="1:7" ht="12.75">
      <c r="A753" s="7"/>
      <c r="B753" s="5"/>
      <c r="C753" s="5"/>
      <c r="D753" s="5"/>
      <c r="E753" s="5"/>
      <c r="F753" s="6"/>
      <c r="G753" s="5"/>
    </row>
    <row r="754" spans="1:7" ht="12.75">
      <c r="A754" s="7"/>
      <c r="B754" s="5"/>
      <c r="C754" s="5"/>
      <c r="D754" s="5"/>
      <c r="E754" s="5"/>
      <c r="F754" s="6"/>
      <c r="G754" s="5"/>
    </row>
    <row r="755" spans="1:7" ht="12.75">
      <c r="A755" s="7"/>
      <c r="B755" s="5"/>
      <c r="C755" s="5"/>
      <c r="D755" s="5"/>
      <c r="E755" s="5"/>
      <c r="F755" s="6"/>
      <c r="G755" s="5"/>
    </row>
    <row r="756" spans="1:7" ht="12.75">
      <c r="A756" s="7"/>
      <c r="B756" s="5"/>
      <c r="C756" s="5"/>
      <c r="D756" s="5"/>
      <c r="E756" s="5"/>
      <c r="F756" s="6"/>
      <c r="G756" s="5"/>
    </row>
    <row r="757" spans="1:7" ht="12.75">
      <c r="A757" s="7"/>
      <c r="B757" s="5"/>
      <c r="C757" s="5"/>
      <c r="D757" s="5"/>
      <c r="E757" s="5"/>
      <c r="F757" s="6"/>
      <c r="G757" s="5"/>
    </row>
    <row r="758" spans="1:7" ht="12.75">
      <c r="A758" s="7"/>
      <c r="B758" s="5"/>
      <c r="C758" s="5"/>
      <c r="D758" s="5"/>
      <c r="E758" s="5"/>
      <c r="F758" s="6"/>
      <c r="G758" s="5"/>
    </row>
    <row r="759" spans="1:7" ht="12.75">
      <c r="A759" s="7"/>
      <c r="B759" s="5"/>
      <c r="C759" s="5"/>
      <c r="D759" s="5"/>
      <c r="E759" s="5"/>
      <c r="F759" s="6"/>
      <c r="G759" s="5"/>
    </row>
    <row r="760" spans="1:7" ht="12.75">
      <c r="A760" s="7"/>
      <c r="B760" s="5"/>
      <c r="C760" s="5"/>
      <c r="D760" s="5"/>
      <c r="E760" s="5"/>
      <c r="F760" s="6"/>
      <c r="G760" s="5"/>
    </row>
    <row r="761" spans="1:7" ht="12.75">
      <c r="A761" s="7"/>
      <c r="B761" s="5"/>
      <c r="C761" s="5"/>
      <c r="D761" s="5"/>
      <c r="E761" s="5"/>
      <c r="F761" s="6"/>
      <c r="G761" s="5"/>
    </row>
    <row r="762" spans="1:7" ht="12.75">
      <c r="A762" s="7"/>
      <c r="B762" s="5"/>
      <c r="C762" s="5"/>
      <c r="D762" s="5"/>
      <c r="E762" s="5"/>
      <c r="F762" s="6"/>
      <c r="G762" s="5"/>
    </row>
    <row r="763" spans="1:7" ht="12.75">
      <c r="A763" s="7"/>
      <c r="B763" s="5"/>
      <c r="C763" s="5"/>
      <c r="D763" s="5"/>
      <c r="E763" s="5"/>
      <c r="F763" s="6"/>
      <c r="G763" s="5"/>
    </row>
    <row r="764" spans="1:7" ht="12.75">
      <c r="A764" s="7"/>
      <c r="B764" s="5"/>
      <c r="C764" s="5"/>
      <c r="D764" s="5"/>
      <c r="E764" s="5"/>
      <c r="F764" s="6"/>
      <c r="G764" s="5"/>
    </row>
    <row r="765" spans="1:7" ht="12.75">
      <c r="A765" s="7"/>
      <c r="B765" s="5"/>
      <c r="C765" s="5"/>
      <c r="D765" s="5"/>
      <c r="E765" s="5"/>
      <c r="F765" s="6"/>
      <c r="G765" s="5"/>
    </row>
    <row r="766" spans="1:7" ht="12.75">
      <c r="A766" s="7"/>
      <c r="B766" s="5"/>
      <c r="C766" s="5"/>
      <c r="D766" s="5"/>
      <c r="E766" s="5"/>
      <c r="F766" s="6"/>
      <c r="G766" s="5"/>
    </row>
    <row r="767" spans="1:7" ht="12.75">
      <c r="A767" s="7"/>
      <c r="B767" s="5"/>
      <c r="C767" s="5"/>
      <c r="D767" s="5"/>
      <c r="E767" s="5"/>
      <c r="F767" s="6"/>
      <c r="G767" s="5"/>
    </row>
    <row r="768" spans="1:7" ht="12.75">
      <c r="A768" s="7"/>
      <c r="B768" s="5"/>
      <c r="C768" s="5"/>
      <c r="D768" s="5"/>
      <c r="E768" s="5"/>
      <c r="F768" s="6"/>
      <c r="G768" s="5"/>
    </row>
    <row r="769" spans="1:7" ht="12.75">
      <c r="A769" s="7"/>
      <c r="B769" s="5"/>
      <c r="C769" s="5"/>
      <c r="D769" s="5"/>
      <c r="E769" s="5"/>
      <c r="F769" s="6"/>
      <c r="G769" s="5"/>
    </row>
    <row r="770" spans="1:7" ht="12.75">
      <c r="A770" s="7"/>
      <c r="B770" s="5"/>
      <c r="C770" s="5"/>
      <c r="D770" s="5"/>
      <c r="E770" s="5"/>
      <c r="F770" s="6"/>
      <c r="G770" s="5"/>
    </row>
    <row r="771" spans="1:7" ht="12.75">
      <c r="A771" s="7"/>
      <c r="B771" s="5"/>
      <c r="C771" s="5"/>
      <c r="D771" s="5"/>
      <c r="E771" s="5"/>
      <c r="F771" s="6"/>
      <c r="G771" s="5"/>
    </row>
    <row r="772" spans="1:7" ht="12.75">
      <c r="A772" s="7"/>
      <c r="B772" s="5"/>
      <c r="C772" s="5"/>
      <c r="D772" s="5"/>
      <c r="E772" s="5"/>
      <c r="F772" s="6"/>
      <c r="G772" s="5"/>
    </row>
    <row r="773" spans="1:7" ht="12.75">
      <c r="A773" s="7"/>
      <c r="B773" s="5"/>
      <c r="C773" s="5"/>
      <c r="D773" s="5"/>
      <c r="E773" s="5"/>
      <c r="F773" s="6"/>
      <c r="G773" s="5"/>
    </row>
    <row r="774" spans="1:7" ht="12.75">
      <c r="A774" s="7"/>
      <c r="B774" s="5"/>
      <c r="C774" s="5"/>
      <c r="D774" s="5"/>
      <c r="E774" s="5"/>
      <c r="F774" s="6"/>
      <c r="G774" s="5"/>
    </row>
    <row r="775" spans="1:7" ht="12.75">
      <c r="A775" s="7"/>
      <c r="B775" s="5"/>
      <c r="C775" s="5"/>
      <c r="D775" s="5"/>
      <c r="E775" s="5"/>
      <c r="F775" s="6"/>
      <c r="G775" s="5"/>
    </row>
    <row r="776" spans="1:7" ht="12.75">
      <c r="A776" s="7"/>
      <c r="B776" s="5"/>
      <c r="C776" s="5"/>
      <c r="D776" s="5"/>
      <c r="E776" s="5"/>
      <c r="F776" s="6"/>
      <c r="G776" s="5"/>
    </row>
    <row r="777" spans="1:7" ht="12.75">
      <c r="A777" s="7"/>
      <c r="B777" s="5"/>
      <c r="C777" s="5"/>
      <c r="D777" s="5"/>
      <c r="E777" s="5"/>
      <c r="F777" s="6"/>
      <c r="G777" s="5"/>
    </row>
    <row r="778" spans="1:7" ht="12.75">
      <c r="A778" s="7"/>
      <c r="B778" s="5"/>
      <c r="C778" s="5"/>
      <c r="D778" s="5"/>
      <c r="E778" s="5"/>
      <c r="F778" s="6"/>
      <c r="G778" s="5"/>
    </row>
    <row r="779" spans="1:7" ht="12.75">
      <c r="A779" s="7"/>
      <c r="B779" s="5"/>
      <c r="C779" s="5"/>
      <c r="D779" s="5"/>
      <c r="E779" s="5"/>
      <c r="F779" s="6"/>
      <c r="G779" s="5"/>
    </row>
    <row r="780" spans="1:7" ht="12.75">
      <c r="A780" s="7"/>
      <c r="B780" s="5"/>
      <c r="C780" s="5"/>
      <c r="D780" s="5"/>
      <c r="E780" s="5"/>
      <c r="F780" s="6"/>
      <c r="G780" s="5"/>
    </row>
    <row r="781" spans="1:7" ht="12.75">
      <c r="A781" s="7"/>
      <c r="B781" s="5"/>
      <c r="C781" s="5"/>
      <c r="D781" s="5"/>
      <c r="E781" s="5"/>
      <c r="F781" s="6"/>
      <c r="G781" s="5"/>
    </row>
    <row r="782" spans="1:7" ht="12.75">
      <c r="A782" s="7"/>
      <c r="B782" s="5"/>
      <c r="C782" s="5"/>
      <c r="D782" s="5"/>
      <c r="E782" s="5"/>
      <c r="F782" s="6"/>
      <c r="G782" s="5"/>
    </row>
    <row r="783" spans="1:7" ht="12.75">
      <c r="A783" s="7"/>
      <c r="B783" s="5"/>
      <c r="C783" s="5"/>
      <c r="D783" s="5"/>
      <c r="E783" s="5"/>
      <c r="F783" s="6"/>
      <c r="G783" s="5"/>
    </row>
    <row r="784" spans="1:7" ht="12.75">
      <c r="A784" s="7"/>
      <c r="B784" s="5"/>
      <c r="C784" s="5"/>
      <c r="D784" s="5"/>
      <c r="E784" s="5"/>
      <c r="F784" s="6"/>
      <c r="G784" s="5"/>
    </row>
    <row r="785" spans="1:7" ht="12.75">
      <c r="A785" s="7"/>
      <c r="B785" s="5"/>
      <c r="C785" s="5"/>
      <c r="D785" s="5"/>
      <c r="E785" s="5"/>
      <c r="F785" s="6"/>
      <c r="G785" s="5"/>
    </row>
    <row r="786" spans="1:7" ht="12.75">
      <c r="A786" s="7"/>
      <c r="B786" s="5"/>
      <c r="C786" s="5"/>
      <c r="D786" s="5"/>
      <c r="E786" s="5"/>
      <c r="F786" s="6"/>
      <c r="G786" s="5"/>
    </row>
    <row r="787" spans="1:7" ht="12.75">
      <c r="A787" s="7"/>
      <c r="B787" s="5"/>
      <c r="C787" s="5"/>
      <c r="D787" s="5"/>
      <c r="E787" s="5"/>
      <c r="F787" s="6"/>
      <c r="G787" s="5"/>
    </row>
    <row r="788" spans="1:7" ht="12.75">
      <c r="A788" s="7"/>
      <c r="B788" s="5"/>
      <c r="C788" s="5"/>
      <c r="D788" s="5"/>
      <c r="E788" s="5"/>
      <c r="F788" s="6"/>
      <c r="G788" s="5"/>
    </row>
    <row r="789" spans="1:7" ht="12.75">
      <c r="A789" s="7"/>
      <c r="B789" s="5"/>
      <c r="C789" s="5"/>
      <c r="D789" s="5"/>
      <c r="E789" s="5"/>
      <c r="F789" s="6"/>
      <c r="G789" s="5"/>
    </row>
    <row r="790" spans="1:7" ht="12.75">
      <c r="A790" s="7"/>
      <c r="B790" s="5"/>
      <c r="C790" s="5"/>
      <c r="D790" s="5"/>
      <c r="E790" s="5"/>
      <c r="F790" s="6"/>
      <c r="G790" s="5"/>
    </row>
    <row r="791" spans="1:7" ht="12.75">
      <c r="A791" s="7"/>
      <c r="B791" s="5"/>
      <c r="C791" s="5"/>
      <c r="D791" s="5"/>
      <c r="E791" s="5"/>
      <c r="F791" s="6"/>
      <c r="G791" s="5"/>
    </row>
    <row r="792" spans="1:7" ht="12.75">
      <c r="A792" s="7"/>
      <c r="B792" s="5"/>
      <c r="C792" s="5"/>
      <c r="D792" s="5"/>
      <c r="E792" s="5"/>
      <c r="F792" s="6"/>
      <c r="G792" s="5"/>
    </row>
    <row r="793" spans="1:7" ht="12.75">
      <c r="A793" s="7"/>
      <c r="B793" s="5"/>
      <c r="C793" s="5"/>
      <c r="D793" s="5"/>
      <c r="E793" s="5"/>
      <c r="F793" s="6"/>
      <c r="G793" s="5"/>
    </row>
    <row r="794" spans="1:7" ht="12.75">
      <c r="A794" s="7"/>
      <c r="B794" s="5"/>
      <c r="C794" s="5"/>
      <c r="D794" s="5"/>
      <c r="E794" s="5"/>
      <c r="F794" s="6"/>
      <c r="G794" s="5"/>
    </row>
    <row r="795" spans="1:7" ht="12.75">
      <c r="A795" s="7"/>
      <c r="B795" s="5"/>
      <c r="C795" s="5"/>
      <c r="D795" s="5"/>
      <c r="E795" s="5"/>
      <c r="F795" s="6"/>
      <c r="G795" s="5"/>
    </row>
    <row r="796" spans="1:7" ht="12.75">
      <c r="A796" s="7"/>
      <c r="B796" s="5"/>
      <c r="C796" s="5"/>
      <c r="D796" s="5"/>
      <c r="E796" s="5"/>
      <c r="F796" s="6"/>
      <c r="G796" s="5"/>
    </row>
    <row r="797" spans="1:7" ht="12.75">
      <c r="A797" s="7"/>
      <c r="B797" s="5"/>
      <c r="C797" s="5"/>
      <c r="D797" s="5"/>
      <c r="E797" s="5"/>
      <c r="F797" s="6"/>
      <c r="G797" s="5"/>
    </row>
    <row r="798" spans="1:7" ht="12.75">
      <c r="A798" s="7"/>
      <c r="B798" s="5"/>
      <c r="C798" s="5"/>
      <c r="D798" s="5"/>
      <c r="E798" s="5"/>
      <c r="F798" s="6"/>
      <c r="G798" s="5"/>
    </row>
    <row r="799" spans="1:7" ht="12.75">
      <c r="A799" s="7"/>
      <c r="B799" s="5"/>
      <c r="C799" s="5"/>
      <c r="D799" s="5"/>
      <c r="E799" s="5"/>
      <c r="F799" s="6"/>
      <c r="G799" s="5"/>
    </row>
    <row r="800" spans="1:7" ht="12.75">
      <c r="A800" s="7"/>
      <c r="B800" s="5"/>
      <c r="C800" s="5"/>
      <c r="D800" s="5"/>
      <c r="E800" s="5"/>
      <c r="F800" s="6"/>
      <c r="G800" s="5"/>
    </row>
    <row r="801" spans="1:7" ht="12.75">
      <c r="A801" s="7"/>
      <c r="B801" s="5"/>
      <c r="C801" s="5"/>
      <c r="D801" s="5"/>
      <c r="E801" s="5"/>
      <c r="F801" s="6"/>
      <c r="G801" s="5"/>
    </row>
    <row r="802" ht="12.75">
      <c r="A80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4" sqref="B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maloop</dc:creator>
  <cp:keywords/>
  <dc:description/>
  <cp:lastModifiedBy>Uffe</cp:lastModifiedBy>
  <dcterms:created xsi:type="dcterms:W3CDTF">2012-01-13T20:10:18Z</dcterms:created>
  <dcterms:modified xsi:type="dcterms:W3CDTF">2013-02-08T10:31:29Z</dcterms:modified>
  <cp:category/>
  <cp:version/>
  <cp:contentType/>
  <cp:contentStatus/>
</cp:coreProperties>
</file>