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ne Regneark\"/>
    </mc:Choice>
  </mc:AlternateContent>
  <xr:revisionPtr revIDLastSave="0" documentId="8_{60C88656-6466-434F-A631-164E82B9EF4D}" xr6:coauthVersionLast="47" xr6:coauthVersionMax="47" xr10:uidLastSave="{00000000-0000-0000-0000-000000000000}"/>
  <bookViews>
    <workbookView xWindow="-120" yWindow="-120" windowWidth="29040" windowHeight="15840" xr2:uid="{D219DB10-B9DF-461C-8C5D-288E1C7F3C59}"/>
  </bookViews>
  <sheets>
    <sheet name="Uge 39" sheetId="3" r:id="rId1"/>
    <sheet name="Uge 38" sheetId="1" r:id="rId2"/>
    <sheet name="Uge 37" sheetId="2" r:id="rId3"/>
  </sheets>
  <definedNames>
    <definedName name="_xlnm._FilterDatabase" localSheetId="1" hidden="1">'Uge 38'!$A$1:$J$1</definedName>
    <definedName name="_xlnm._FilterDatabase" localSheetId="0" hidden="1">'Uge 39'!$A$1:$U$46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3" l="1" a="1"/>
  <c r="B12" i="3" s="1"/>
  <c r="B13" i="3" a="1"/>
  <c r="B13" i="3" s="1"/>
  <c r="B14" i="3" a="1"/>
  <c r="B14" i="3"/>
  <c r="B15" i="3" a="1"/>
  <c r="B15" i="3" s="1"/>
  <c r="B16" i="3" a="1"/>
  <c r="B16" i="3" s="1"/>
  <c r="B17" i="3" a="1"/>
  <c r="B17" i="3"/>
  <c r="B18" i="3" a="1"/>
  <c r="B18" i="3" s="1"/>
  <c r="B19" i="3" a="1"/>
  <c r="B19" i="3" s="1"/>
  <c r="B20" i="3" a="1"/>
  <c r="B20" i="3"/>
  <c r="B21" i="3" a="1"/>
  <c r="B21" i="3" s="1"/>
  <c r="B22" i="3" a="1"/>
  <c r="B22" i="3" s="1"/>
  <c r="B23" i="3" a="1"/>
  <c r="B23" i="3"/>
  <c r="B24" i="3" a="1"/>
  <c r="B24" i="3" s="1"/>
  <c r="B25" i="3" a="1"/>
  <c r="B25" i="3" s="1"/>
  <c r="B26" i="3" a="1"/>
  <c r="B26" i="3"/>
  <c r="B27" i="3" a="1"/>
  <c r="B27" i="3" s="1"/>
  <c r="B28" i="3" a="1"/>
  <c r="B28" i="3" s="1"/>
  <c r="B29" i="3" a="1"/>
  <c r="B29" i="3"/>
  <c r="B30" i="3" a="1"/>
  <c r="B30" i="3" s="1"/>
  <c r="B31" i="3" a="1"/>
  <c r="B31" i="3" s="1"/>
  <c r="B32" i="3" a="1"/>
  <c r="B32" i="3"/>
  <c r="B33" i="3" a="1"/>
  <c r="B33" i="3" s="1"/>
  <c r="B34" i="3" a="1"/>
  <c r="B34" i="3" s="1"/>
  <c r="B35" i="3" a="1"/>
  <c r="B35" i="3"/>
  <c r="B36" i="3" a="1"/>
  <c r="B36" i="3" s="1"/>
  <c r="B37" i="3" a="1"/>
  <c r="B37" i="3" s="1"/>
  <c r="B38" i="3" a="1"/>
  <c r="B38" i="3"/>
  <c r="B39" i="3" a="1"/>
  <c r="B39" i="3" s="1"/>
  <c r="B40" i="3" a="1"/>
  <c r="B40" i="3" s="1"/>
  <c r="B41" i="3" a="1"/>
  <c r="B41" i="3"/>
  <c r="B42" i="3" a="1"/>
  <c r="B42" i="3" s="1"/>
  <c r="B43" i="3" a="1"/>
  <c r="B43" i="3" s="1"/>
  <c r="B44" i="3" a="1"/>
  <c r="B44" i="3"/>
  <c r="B45" i="3" a="1"/>
  <c r="B45" i="3" s="1"/>
  <c r="B46" i="3" a="1"/>
  <c r="B46" i="3" s="1"/>
  <c r="B47" i="3" a="1"/>
  <c r="B47" i="3" s="1"/>
  <c r="B4" i="3" a="1"/>
  <c r="B4" i="3" s="1"/>
  <c r="B5" i="3" a="1"/>
  <c r="B5" i="3" s="1"/>
  <c r="B6" i="3" a="1"/>
  <c r="B6" i="3" s="1"/>
  <c r="B7" i="3" a="1"/>
  <c r="B7" i="3" s="1"/>
  <c r="B8" i="3" a="1"/>
  <c r="B8" i="3" s="1"/>
  <c r="B9" i="3" a="1"/>
  <c r="B9" i="3" s="1"/>
  <c r="B10" i="3" a="1"/>
  <c r="B10" i="3" s="1"/>
  <c r="B11" i="3" a="1"/>
  <c r="B11" i="3" s="1"/>
  <c r="B3" i="3" a="1"/>
  <c r="B3" i="3" s="1"/>
  <c r="B2" i="3" a="1"/>
  <c r="B2" i="3" s="1"/>
  <c r="A12" i="3"/>
  <c r="A3" i="3"/>
  <c r="A4" i="3"/>
  <c r="A5" i="3"/>
  <c r="A6" i="3"/>
  <c r="A7" i="3"/>
  <c r="A8" i="3"/>
  <c r="A9" i="3"/>
  <c r="A10" i="3"/>
  <c r="A11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2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<sst xmlns="http://schemas.openxmlformats.org/spreadsheetml/2006/main" count="331" uniqueCount="74">
  <si>
    <t>Serie nummer</t>
  </si>
  <si>
    <t>Primo Q1 2025</t>
  </si>
  <si>
    <t>ER4</t>
  </si>
  <si>
    <t>Frontbogie</t>
  </si>
  <si>
    <t>Kommentar</t>
  </si>
  <si>
    <t>Næste levering af bremscylinder vil være Q1, 2025</t>
  </si>
  <si>
    <t>Midtbogie</t>
  </si>
  <si>
    <t>Mangler Luftaffredringsventiler</t>
  </si>
  <si>
    <t>Mangler Vertikaldæmper, Akselkassedæper, Bremsecylinder og Lateraldæmper</t>
  </si>
  <si>
    <t>Motorbogie</t>
  </si>
  <si>
    <t>Type</t>
  </si>
  <si>
    <t>Togtype</t>
  </si>
  <si>
    <t>Mangler klodsbremseenhed</t>
  </si>
  <si>
    <t>Ingen mangler</t>
  </si>
  <si>
    <t>Mangler klodsbremseenhed, Rotationsdæmper og Lufaffredringsventil</t>
  </si>
  <si>
    <t>IC3</t>
  </si>
  <si>
    <t>Produktionsordre</t>
  </si>
  <si>
    <t>Mangler hss</t>
  </si>
  <si>
    <t>Jacobsbogie</t>
  </si>
  <si>
    <t>Mangler bremsecylinder</t>
  </si>
  <si>
    <t>Mangler bremsecylinder og magnetskinnebremse</t>
  </si>
  <si>
    <t>IC4</t>
  </si>
  <si>
    <t>Jacobbogie 4</t>
  </si>
  <si>
    <t>Jacobbogie 2</t>
  </si>
  <si>
    <t>Jacobbogie Løber</t>
  </si>
  <si>
    <t>Status 17-09-2024</t>
  </si>
  <si>
    <t>Er leveret</t>
  </si>
  <si>
    <t>Status 11-09-2024</t>
  </si>
  <si>
    <t xml:space="preserve">Mangler bremsecylinder </t>
  </si>
  <si>
    <t>Ændret 2 dage</t>
  </si>
  <si>
    <t>Ændret 5 dage</t>
  </si>
  <si>
    <t>Mangler hss, bremsecylinder, slingerdæmper og kitsæt</t>
  </si>
  <si>
    <t>Estimat på havari</t>
  </si>
  <si>
    <t>Mangler anti-roll bar hanger</t>
  </si>
  <si>
    <t>Mangler hss, Antiway damper og equalizer</t>
  </si>
  <si>
    <t>TBD</t>
  </si>
  <si>
    <t>Rust i ramme, afventer Jens Søndergaard Madsen</t>
  </si>
  <si>
    <t>Ændret 8 dage</t>
  </si>
  <si>
    <t>Ændret 25 dage</t>
  </si>
  <si>
    <t>Bremsecylinder forsinket fra underleverandør</t>
  </si>
  <si>
    <t>Udskiftet med 35062</t>
  </si>
  <si>
    <t>Udskiftet med 35030</t>
  </si>
  <si>
    <t>Levering</t>
  </si>
  <si>
    <t>Status</t>
  </si>
  <si>
    <t>Får bremsecylinder til denne</t>
  </si>
  <si>
    <t>Mangler akselkasse</t>
  </si>
  <si>
    <t>Mangler slingredæmper og hævecylinder</t>
  </si>
  <si>
    <t>Rust i ramme</t>
  </si>
  <si>
    <t>Mangler anti-way damper</t>
  </si>
  <si>
    <t>Mangler luftbelg</t>
  </si>
  <si>
    <t>Mangler anti-way damper, equalizer og anti-roll bar hanger</t>
  </si>
  <si>
    <t>Ny</t>
  </si>
  <si>
    <t>Delivered</t>
  </si>
  <si>
    <t>No</t>
  </si>
  <si>
    <t>Yes</t>
  </si>
  <si>
    <t>KNI70419/2214/X</t>
  </si>
  <si>
    <t>KN980543200/X</t>
  </si>
  <si>
    <t>KN980574004/X</t>
  </si>
  <si>
    <t>KN600504051/X</t>
  </si>
  <si>
    <t>KN600509018/X</t>
  </si>
  <si>
    <t>KN600510211/X</t>
  </si>
  <si>
    <t>KN600510212/X</t>
  </si>
  <si>
    <t>KN920510310/X</t>
  </si>
  <si>
    <t>KN920510311/X</t>
  </si>
  <si>
    <t>KN920510211/X</t>
  </si>
  <si>
    <t>KN920510460/X</t>
  </si>
  <si>
    <t>KN920510049/X</t>
  </si>
  <si>
    <t>KN920520061/X</t>
  </si>
  <si>
    <t>KNI42283/X</t>
  </si>
  <si>
    <t>KN920520311/X</t>
  </si>
  <si>
    <t>KN920520310/X</t>
  </si>
  <si>
    <t>Manko</t>
  </si>
  <si>
    <t>KN600510208/X</t>
  </si>
  <si>
    <t>Varemangler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</si>
</sst>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2" borderId="1" xfId="0" applyFill="1" applyBorder="1"/>
    <xf numFmtId="0" fontId="0" fillId="3" borderId="1" xfId="0" applyFill="1" applyBorder="1"/>
    <xf numFmtId="0" fontId="1" fillId="0" borderId="1" xfId="0" applyFont="1" applyBorder="1"/>
    <xf numFmtId="0" fontId="0" fillId="4" borderId="1" xfId="0" applyFill="1" applyBorder="1"/>
    <xf numFmtId="0" fontId="1" fillId="0" borderId="1" xfId="0" applyFont="1" applyBorder="1" applyAlignment="1">
      <alignment horizontal="right"/>
    </xf>
    <xf numFmtId="1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0" fontId="2" fillId="0" borderId="2" xfId="0" applyFont="1" applyBorder="1"/>
    <xf numFmtId="0" fontId="1" fillId="0" borderId="0" xfId="0" applyFont="1"/>
  </cellXfs>
  <cellStyles count="1">
    <cellStyle name="Normal" xfId="0" builtinId="0"/>
  </cellStyles>
  <dxfs count="1"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9DE22-6FDF-4820-A5FB-0AA5493D6B80}">
  <dimension ref="A1:U47"/>
  <sheetViews>
    <sheetView tabSelected="1" workbookViewId="0">
      <selection activeCell="B11" sqref="B11"/>
    </sheetView>
  </sheetViews>
  <sheetFormatPr defaultRowHeight="14.25" x14ac:dyDescent="0.2"/>
  <cols>
    <col min="1" max="1" width="6.75" style="1" bestFit="1" customWidth="1"/>
    <col min="2" max="2" width="75.125" customWidth="1"/>
    <col min="3" max="3" width="14.625" bestFit="1" customWidth="1"/>
    <col min="4" max="4" width="14.125" bestFit="1" customWidth="1"/>
    <col min="5" max="5" width="15" bestFit="1" customWidth="1"/>
    <col min="6" max="9" width="14.125" bestFit="1" customWidth="1"/>
    <col min="10" max="10" width="9.875" bestFit="1" customWidth="1"/>
    <col min="11" max="11" width="12" bestFit="1" customWidth="1"/>
    <col min="12" max="12" width="14.125" bestFit="1" customWidth="1"/>
    <col min="13" max="13" width="12" bestFit="1" customWidth="1"/>
    <col min="14" max="14" width="9.875" bestFit="1" customWidth="1"/>
    <col min="15" max="15" width="15" bestFit="1" customWidth="1"/>
    <col min="16" max="17" width="14.125" bestFit="1" customWidth="1"/>
  </cols>
  <sheetData>
    <row r="1" spans="1:21" ht="15" x14ac:dyDescent="0.25">
      <c r="A1" s="5" t="s">
        <v>71</v>
      </c>
      <c r="B1" s="11" t="s">
        <v>73</v>
      </c>
      <c r="C1" t="s">
        <v>62</v>
      </c>
      <c r="D1" t="s">
        <v>63</v>
      </c>
      <c r="E1" t="s">
        <v>64</v>
      </c>
      <c r="F1" t="s">
        <v>65</v>
      </c>
      <c r="G1" t="s">
        <v>66</v>
      </c>
      <c r="H1" t="s">
        <v>67</v>
      </c>
      <c r="I1" t="s">
        <v>68</v>
      </c>
      <c r="J1">
        <v>920520077</v>
      </c>
      <c r="K1" t="s">
        <v>69</v>
      </c>
      <c r="L1" t="s">
        <v>70</v>
      </c>
      <c r="M1" t="s">
        <v>56</v>
      </c>
      <c r="N1">
        <v>980535027</v>
      </c>
      <c r="O1" t="s">
        <v>55</v>
      </c>
      <c r="P1" t="s">
        <v>57</v>
      </c>
      <c r="Q1" t="s">
        <v>58</v>
      </c>
      <c r="R1" t="s">
        <v>59</v>
      </c>
      <c r="S1" t="s">
        <v>60</v>
      </c>
      <c r="T1" t="s">
        <v>61</v>
      </c>
      <c r="U1" t="s">
        <v>72</v>
      </c>
    </row>
    <row r="2" spans="1:21" x14ac:dyDescent="0.2">
      <c r="A2" s="1">
        <f t="shared" ref="A2:A46" si="0">SUM(C2:IS2)</f>
        <v>2</v>
      </c>
      <c r="B2" t="str" cm="1">
        <f t="array" ref="B2">_xlfn.TEXTJOIN(";",1,IF(C2:V2&lt;&gt;"",C$1:V$1,""))</f>
        <v>KN920510310/X;KN920510211/X</v>
      </c>
      <c r="C2">
        <v>1</v>
      </c>
      <c r="E2">
        <v>1</v>
      </c>
    </row>
    <row r="3" spans="1:21" x14ac:dyDescent="0.2">
      <c r="A3" s="1">
        <f t="shared" si="0"/>
        <v>2</v>
      </c>
      <c r="B3" t="str" cm="1">
        <f t="array" ref="B3">_xlfn.TEXTJOIN(";",1,IF(C3:V3&lt;&gt;"",C$1:V$1,""))</f>
        <v>KN920510310/X</v>
      </c>
      <c r="C3">
        <v>2</v>
      </c>
    </row>
    <row r="4" spans="1:21" x14ac:dyDescent="0.2">
      <c r="A4" s="1">
        <f t="shared" si="0"/>
        <v>2</v>
      </c>
      <c r="B4" t="str" cm="1">
        <f t="array" ref="B4">_xlfn.TEXTJOIN(";",1,IF(C4:V4&lt;&gt;"",C$1:V$1,""))</f>
        <v>KN920510310/X</v>
      </c>
      <c r="C4">
        <v>2</v>
      </c>
    </row>
    <row r="5" spans="1:21" x14ac:dyDescent="0.2">
      <c r="A5" s="1">
        <f t="shared" si="0"/>
        <v>3</v>
      </c>
      <c r="B5" t="str" cm="1">
        <f t="array" ref="B5">_xlfn.TEXTJOIN(";",1,IF(C5:V5&lt;&gt;"",C$1:V$1,""))</f>
        <v>KN920510310/X;KN920510211/X</v>
      </c>
      <c r="C5">
        <v>2</v>
      </c>
      <c r="E5">
        <v>1</v>
      </c>
    </row>
    <row r="6" spans="1:21" x14ac:dyDescent="0.2">
      <c r="A6" s="1">
        <f t="shared" si="0"/>
        <v>4</v>
      </c>
      <c r="B6" t="str" cm="1">
        <f t="array" ref="B6">_xlfn.TEXTJOIN(";",1,IF(C6:V6&lt;&gt;"",C$1:V$1,""))</f>
        <v>KN920510310/X;KN920510311/X</v>
      </c>
      <c r="C6">
        <v>2</v>
      </c>
      <c r="D6">
        <v>2</v>
      </c>
    </row>
    <row r="7" spans="1:21" x14ac:dyDescent="0.2">
      <c r="A7" s="1">
        <f t="shared" si="0"/>
        <v>4</v>
      </c>
      <c r="B7" t="str" cm="1">
        <f t="array" ref="B7">_xlfn.TEXTJOIN(";",1,IF(C7:V7&lt;&gt;"",C$1:V$1,""))</f>
        <v>KN920510310/X;KN920510311/X</v>
      </c>
      <c r="C7">
        <v>2</v>
      </c>
      <c r="D7">
        <v>2</v>
      </c>
    </row>
    <row r="8" spans="1:21" x14ac:dyDescent="0.2">
      <c r="A8" s="1">
        <f t="shared" si="0"/>
        <v>4</v>
      </c>
      <c r="B8" t="str" cm="1">
        <f t="array" ref="B8">_xlfn.TEXTJOIN(";",1,IF(C8:V8&lt;&gt;"",C$1:V$1,""))</f>
        <v>KN920510211/X;KN920510460/X</v>
      </c>
      <c r="E8">
        <v>2</v>
      </c>
      <c r="F8">
        <v>2</v>
      </c>
    </row>
    <row r="9" spans="1:21" x14ac:dyDescent="0.2">
      <c r="A9" s="1">
        <f t="shared" si="0"/>
        <v>12</v>
      </c>
      <c r="B9" t="str" cm="1">
        <f t="array" ref="B9">_xlfn.TEXTJOIN(";",1,IF(C9:V9&lt;&gt;"",C$1:V$1,""))</f>
        <v>KN920510211/X;KN920510460/X;KN920510049/X;KN920520061/X;KNI42283/X;920520077</v>
      </c>
      <c r="E9">
        <v>2</v>
      </c>
      <c r="F9">
        <v>2</v>
      </c>
      <c r="G9">
        <v>2</v>
      </c>
      <c r="H9">
        <v>2</v>
      </c>
      <c r="I9">
        <v>2</v>
      </c>
      <c r="J9">
        <v>2</v>
      </c>
    </row>
    <row r="10" spans="1:21" x14ac:dyDescent="0.2">
      <c r="A10" s="1">
        <f t="shared" si="0"/>
        <v>1</v>
      </c>
      <c r="B10" t="str" cm="1">
        <f t="array" ref="B10">_xlfn.TEXTJOIN(";",1,IF(C10:V10&lt;&gt;"",C$1:V$1,""))</f>
        <v>KN920520311/X</v>
      </c>
      <c r="K10">
        <v>1</v>
      </c>
    </row>
    <row r="11" spans="1:21" x14ac:dyDescent="0.2">
      <c r="A11" s="1">
        <f t="shared" si="0"/>
        <v>0</v>
      </c>
      <c r="B11" t="str" cm="1">
        <f t="array" ref="B11">_xlfn.TEXTJOIN(";",1,IF(C11:V11&lt;&gt;"",C$1:V$1,""))</f>
        <v/>
      </c>
    </row>
    <row r="12" spans="1:21" x14ac:dyDescent="0.2">
      <c r="A12" s="1">
        <f t="shared" si="0"/>
        <v>8</v>
      </c>
      <c r="B12" t="str" cm="1">
        <f t="array" ref="B12">_xlfn.TEXTJOIN(";",1,IF(C12:V12&lt;&gt;"",C$1:V$1,""))</f>
        <v>KN920510211/X;KN920520311/X;KN920520310/X</v>
      </c>
      <c r="E12">
        <v>4</v>
      </c>
      <c r="K12">
        <v>2</v>
      </c>
      <c r="L12">
        <v>2</v>
      </c>
    </row>
    <row r="13" spans="1:21" x14ac:dyDescent="0.2">
      <c r="A13" s="1">
        <f t="shared" si="0"/>
        <v>0</v>
      </c>
      <c r="B13" t="str" cm="1">
        <f t="array" ref="B13">_xlfn.TEXTJOIN(";",1,IF(C13:V13&lt;&gt;"",C$1:V$1,""))</f>
        <v/>
      </c>
    </row>
    <row r="14" spans="1:21" x14ac:dyDescent="0.2">
      <c r="A14" s="1">
        <f t="shared" si="0"/>
        <v>0</v>
      </c>
      <c r="B14" t="str" cm="1">
        <f t="array" ref="B14">_xlfn.TEXTJOIN(";",1,IF(C14:V14&lt;&gt;"",C$1:V$1,""))</f>
        <v/>
      </c>
    </row>
    <row r="15" spans="1:21" x14ac:dyDescent="0.2">
      <c r="A15" s="1">
        <f t="shared" si="0"/>
        <v>0</v>
      </c>
      <c r="B15" t="str" cm="1">
        <f t="array" ref="B15">_xlfn.TEXTJOIN(";",1,IF(C15:V15&lt;&gt;"",C$1:V$1,""))</f>
        <v/>
      </c>
    </row>
    <row r="16" spans="1:21" x14ac:dyDescent="0.2">
      <c r="A16" s="1">
        <f t="shared" si="0"/>
        <v>0</v>
      </c>
      <c r="B16" t="str" cm="1">
        <f t="array" ref="B16">_xlfn.TEXTJOIN(";",1,IF(C16:V16&lt;&gt;"",C$1:V$1,""))</f>
        <v/>
      </c>
    </row>
    <row r="17" spans="1:16" x14ac:dyDescent="0.2">
      <c r="A17" s="1">
        <f t="shared" si="0"/>
        <v>0</v>
      </c>
      <c r="B17" t="str" cm="1">
        <f t="array" ref="B17">_xlfn.TEXTJOIN(";",1,IF(C17:V17&lt;&gt;"",C$1:V$1,""))</f>
        <v/>
      </c>
    </row>
    <row r="18" spans="1:16" x14ac:dyDescent="0.2">
      <c r="A18" s="1">
        <f t="shared" si="0"/>
        <v>0</v>
      </c>
      <c r="B18" t="str" cm="1">
        <f t="array" ref="B18">_xlfn.TEXTJOIN(";",1,IF(C18:V18&lt;&gt;"",C$1:V$1,""))</f>
        <v/>
      </c>
    </row>
    <row r="19" spans="1:16" x14ac:dyDescent="0.2">
      <c r="A19" s="1">
        <f t="shared" si="0"/>
        <v>0</v>
      </c>
      <c r="B19" t="str" cm="1">
        <f t="array" ref="B19">_xlfn.TEXTJOIN(";",1,IF(C19:V19&lt;&gt;"",C$1:V$1,""))</f>
        <v/>
      </c>
    </row>
    <row r="20" spans="1:16" x14ac:dyDescent="0.2">
      <c r="A20" s="1">
        <f t="shared" si="0"/>
        <v>0</v>
      </c>
      <c r="B20" t="str" cm="1">
        <f t="array" ref="B20">_xlfn.TEXTJOIN(";",1,IF(C20:V20&lt;&gt;"",C$1:V$1,""))</f>
        <v/>
      </c>
    </row>
    <row r="21" spans="1:16" x14ac:dyDescent="0.2">
      <c r="A21" s="1">
        <f t="shared" si="0"/>
        <v>0</v>
      </c>
      <c r="B21" t="str" cm="1">
        <f t="array" ref="B21">_xlfn.TEXTJOIN(";",1,IF(C21:V21&lt;&gt;"",C$1:V$1,""))</f>
        <v/>
      </c>
    </row>
    <row r="22" spans="1:16" x14ac:dyDescent="0.2">
      <c r="A22" s="1">
        <f t="shared" si="0"/>
        <v>1</v>
      </c>
      <c r="B22" t="str" cm="1">
        <f t="array" ref="B22">_xlfn.TEXTJOIN(";",1,IF(C22:V22&lt;&gt;"",C$1:V$1,""))</f>
        <v>KN980543200/X</v>
      </c>
      <c r="M22">
        <v>1</v>
      </c>
    </row>
    <row r="23" spans="1:16" x14ac:dyDescent="0.2">
      <c r="A23" s="1">
        <f t="shared" si="0"/>
        <v>0</v>
      </c>
      <c r="B23" t="str" cm="1">
        <f t="array" ref="B23">_xlfn.TEXTJOIN(";",1,IF(C23:V23&lt;&gt;"",C$1:V$1,""))</f>
        <v/>
      </c>
    </row>
    <row r="24" spans="1:16" x14ac:dyDescent="0.2">
      <c r="A24" s="1">
        <f t="shared" si="0"/>
        <v>9</v>
      </c>
      <c r="B24" t="str" cm="1">
        <f t="array" ref="B24">_xlfn.TEXTJOIN(";",1,IF(C24:V24&lt;&gt;"",C$1:V$1,""))</f>
        <v>KN980543200/X;980535027;KNI70419/2214/X</v>
      </c>
      <c r="M24">
        <v>2</v>
      </c>
      <c r="N24">
        <v>6</v>
      </c>
      <c r="O24">
        <v>1</v>
      </c>
    </row>
    <row r="25" spans="1:16" x14ac:dyDescent="0.2">
      <c r="A25" s="1">
        <f t="shared" si="0"/>
        <v>0</v>
      </c>
      <c r="B25" t="str" cm="1">
        <f t="array" ref="B25">_xlfn.TEXTJOIN(";",1,IF(C25:V25&lt;&gt;"",C$1:V$1,""))</f>
        <v/>
      </c>
    </row>
    <row r="26" spans="1:16" x14ac:dyDescent="0.2">
      <c r="A26" s="1">
        <f t="shared" si="0"/>
        <v>0</v>
      </c>
      <c r="B26" t="str" cm="1">
        <f t="array" ref="B26">_xlfn.TEXTJOIN(";",1,IF(C26:V26&lt;&gt;"",C$1:V$1,""))</f>
        <v/>
      </c>
    </row>
    <row r="27" spans="1:16" x14ac:dyDescent="0.2">
      <c r="A27" s="1">
        <f t="shared" si="0"/>
        <v>0</v>
      </c>
      <c r="B27" t="str" cm="1">
        <f t="array" ref="B27">_xlfn.TEXTJOIN(";",1,IF(C27:V27&lt;&gt;"",C$1:V$1,""))</f>
        <v/>
      </c>
    </row>
    <row r="28" spans="1:16" x14ac:dyDescent="0.2">
      <c r="A28" s="1">
        <f t="shared" si="0"/>
        <v>0</v>
      </c>
      <c r="B28" t="str" cm="1">
        <f t="array" ref="B28">_xlfn.TEXTJOIN(";",1,IF(C28:V28&lt;&gt;"",C$1:V$1,""))</f>
        <v/>
      </c>
    </row>
    <row r="29" spans="1:16" x14ac:dyDescent="0.2">
      <c r="A29" s="1">
        <f t="shared" si="0"/>
        <v>0</v>
      </c>
      <c r="B29" t="str" cm="1">
        <f t="array" ref="B29">_xlfn.TEXTJOIN(";",1,IF(C29:V29&lt;&gt;"",C$1:V$1,""))</f>
        <v/>
      </c>
    </row>
    <row r="30" spans="1:16" x14ac:dyDescent="0.2">
      <c r="A30" s="1">
        <f t="shared" si="0"/>
        <v>0</v>
      </c>
      <c r="B30" t="str" cm="1">
        <f t="array" ref="B30">_xlfn.TEXTJOIN(";",1,IF(C30:V30&lt;&gt;"",C$1:V$1,""))</f>
        <v/>
      </c>
    </row>
    <row r="31" spans="1:16" x14ac:dyDescent="0.2">
      <c r="A31" s="1">
        <f t="shared" si="0"/>
        <v>4</v>
      </c>
      <c r="B31" t="str" cm="1">
        <f t="array" ref="B31">_xlfn.TEXTJOIN(";",1,IF(C31:V31&lt;&gt;"",C$1:V$1,""))</f>
        <v>KN980543200/X;KN980574004/X</v>
      </c>
      <c r="M31">
        <v>2</v>
      </c>
      <c r="P31">
        <v>2</v>
      </c>
    </row>
    <row r="32" spans="1:16" x14ac:dyDescent="0.2">
      <c r="A32" s="1">
        <f t="shared" si="0"/>
        <v>5</v>
      </c>
      <c r="B32" t="str" cm="1">
        <f t="array" ref="B32">_xlfn.TEXTJOIN(";",1,IF(C32:V32&lt;&gt;"",C$1:V$1,""))</f>
        <v>KN980543200/X;KNI70419/2214/X;KN980574004/X</v>
      </c>
      <c r="M32">
        <v>2</v>
      </c>
      <c r="O32">
        <v>1</v>
      </c>
      <c r="P32">
        <v>2</v>
      </c>
    </row>
    <row r="33" spans="1:21" x14ac:dyDescent="0.2">
      <c r="A33" s="1">
        <f t="shared" si="0"/>
        <v>5</v>
      </c>
      <c r="B33" t="str" cm="1">
        <f t="array" ref="B33">_xlfn.TEXTJOIN(";",1,IF(C33:V33&lt;&gt;"",C$1:V$1,""))</f>
        <v>KN980543200/X;KNI70419/2214/X;KN980574004/X</v>
      </c>
      <c r="M33">
        <v>2</v>
      </c>
      <c r="O33">
        <v>1</v>
      </c>
      <c r="P33">
        <v>2</v>
      </c>
    </row>
    <row r="34" spans="1:21" x14ac:dyDescent="0.2">
      <c r="A34" s="1">
        <f t="shared" si="0"/>
        <v>5</v>
      </c>
      <c r="B34" t="str" cm="1">
        <f t="array" ref="B34">_xlfn.TEXTJOIN(";",1,IF(C34:V34&lt;&gt;"",C$1:V$1,""))</f>
        <v>KN980543200/X;KNI70419/2214/X;KN980574004/X</v>
      </c>
      <c r="M34">
        <v>2</v>
      </c>
      <c r="O34">
        <v>1</v>
      </c>
      <c r="P34">
        <v>2</v>
      </c>
    </row>
    <row r="35" spans="1:21" x14ac:dyDescent="0.2">
      <c r="A35" s="1">
        <f t="shared" si="0"/>
        <v>5</v>
      </c>
      <c r="B35" t="str" cm="1">
        <f t="array" ref="B35">_xlfn.TEXTJOIN(";",1,IF(C35:V35&lt;&gt;"",C$1:V$1,""))</f>
        <v>KN980543200/X;KNI70419/2214/X;KN980574004/X</v>
      </c>
      <c r="M35">
        <v>2</v>
      </c>
      <c r="O35">
        <v>1</v>
      </c>
      <c r="P35">
        <v>2</v>
      </c>
    </row>
    <row r="36" spans="1:21" x14ac:dyDescent="0.2">
      <c r="A36" s="1">
        <f t="shared" si="0"/>
        <v>0</v>
      </c>
      <c r="B36" t="str" cm="1">
        <f t="array" ref="B36">_xlfn.TEXTJOIN(";",1,IF(C36:V36&lt;&gt;"",C$1:V$1,""))</f>
        <v/>
      </c>
    </row>
    <row r="37" spans="1:21" x14ac:dyDescent="0.2">
      <c r="A37" s="1">
        <f t="shared" si="0"/>
        <v>0</v>
      </c>
      <c r="B37" t="str" cm="1">
        <f t="array" ref="B37">_xlfn.TEXTJOIN(";",1,IF(C37:V37&lt;&gt;"",C$1:V$1,""))</f>
        <v/>
      </c>
    </row>
    <row r="38" spans="1:21" x14ac:dyDescent="0.2">
      <c r="A38" s="1">
        <f t="shared" si="0"/>
        <v>2</v>
      </c>
      <c r="B38" t="str" cm="1">
        <f t="array" ref="B38">_xlfn.TEXTJOIN(";",1,IF(C38:V38&lt;&gt;"",C$1:V$1,""))</f>
        <v>KN600504051/X;KN600509018/X</v>
      </c>
      <c r="Q38">
        <v>1</v>
      </c>
      <c r="R38">
        <v>1</v>
      </c>
    </row>
    <row r="39" spans="1:21" x14ac:dyDescent="0.2">
      <c r="A39" s="1">
        <f t="shared" si="0"/>
        <v>4</v>
      </c>
      <c r="B39" t="str" cm="1">
        <f t="array" ref="B39">_xlfn.TEXTJOIN(";",1,IF(C39:V39&lt;&gt;"",C$1:V$1,""))</f>
        <v>KN600504051/X;KN600509018/X;KN600510211/X</v>
      </c>
      <c r="Q39">
        <v>1</v>
      </c>
      <c r="R39">
        <v>1</v>
      </c>
      <c r="S39">
        <v>2</v>
      </c>
    </row>
    <row r="40" spans="1:21" x14ac:dyDescent="0.2">
      <c r="A40" s="1">
        <f t="shared" si="0"/>
        <v>4</v>
      </c>
      <c r="B40" t="str" cm="1">
        <f t="array" ref="B40">_xlfn.TEXTJOIN(";",1,IF(C40:V40&lt;&gt;"",C$1:V$1,""))</f>
        <v>KN600504051/X;KN600509018/X;KN600510211/X</v>
      </c>
      <c r="Q40">
        <v>1</v>
      </c>
      <c r="R40">
        <v>1</v>
      </c>
      <c r="S40">
        <v>2</v>
      </c>
    </row>
    <row r="41" spans="1:21" x14ac:dyDescent="0.2">
      <c r="A41" s="1">
        <f t="shared" si="0"/>
        <v>0</v>
      </c>
      <c r="B41" t="str" cm="1">
        <f t="array" ref="B41">_xlfn.TEXTJOIN(";",1,IF(C41:V41&lt;&gt;"",C$1:V$1,""))</f>
        <v/>
      </c>
    </row>
    <row r="42" spans="1:21" x14ac:dyDescent="0.2">
      <c r="A42" s="1">
        <f t="shared" si="0"/>
        <v>2</v>
      </c>
      <c r="B42" t="str" cm="1">
        <f t="array" ref="B42">_xlfn.TEXTJOIN(";",1,IF(C42:V42&lt;&gt;"",C$1:V$1,""))</f>
        <v>KN600510212/X</v>
      </c>
      <c r="T42">
        <v>2</v>
      </c>
    </row>
    <row r="43" spans="1:21" x14ac:dyDescent="0.2">
      <c r="A43" s="1">
        <f t="shared" si="0"/>
        <v>1</v>
      </c>
      <c r="B43" t="str" cm="1">
        <f t="array" ref="B43">_xlfn.TEXTJOIN(";",1,IF(C43:V43&lt;&gt;"",C$1:V$1,""))</f>
        <v>KN600510212/X</v>
      </c>
      <c r="T43">
        <v>1</v>
      </c>
    </row>
    <row r="44" spans="1:21" x14ac:dyDescent="0.2">
      <c r="A44" s="1">
        <f t="shared" si="0"/>
        <v>5</v>
      </c>
      <c r="B44" t="str" cm="1">
        <f t="array" ref="B44">_xlfn.TEXTJOIN(";",1,IF(C44:V44&lt;&gt;"",C$1:V$1,""))</f>
        <v>KN600509018/X;KN600510212/X;KN600510208/X</v>
      </c>
      <c r="R44">
        <v>1</v>
      </c>
      <c r="T44">
        <v>2</v>
      </c>
      <c r="U44">
        <v>2</v>
      </c>
    </row>
    <row r="45" spans="1:21" x14ac:dyDescent="0.2">
      <c r="A45" s="1">
        <f t="shared" si="0"/>
        <v>0</v>
      </c>
      <c r="B45" t="str" cm="1">
        <f t="array" ref="B45">_xlfn.TEXTJOIN(";",1,IF(C45:V45&lt;&gt;"",C$1:V$1,""))</f>
        <v/>
      </c>
    </row>
    <row r="46" spans="1:21" x14ac:dyDescent="0.2">
      <c r="A46" s="1">
        <f t="shared" si="0"/>
        <v>3</v>
      </c>
      <c r="B46" t="str" cm="1">
        <f t="array" ref="B46">_xlfn.TEXTJOIN(";",1,IF(C46:V46&lt;&gt;"",C$1:V$1,""))</f>
        <v>KN600509018/X;KN600510212/X</v>
      </c>
      <c r="R46">
        <v>1</v>
      </c>
      <c r="T46">
        <v>2</v>
      </c>
    </row>
    <row r="47" spans="1:21" x14ac:dyDescent="0.2">
      <c r="B47" t="str" cm="1">
        <f t="array" ref="B47">_xlfn.TEXTJOIN(";",1,IF(C47:V47&lt;&gt;"",C$1:V$1,""))</f>
        <v/>
      </c>
    </row>
  </sheetData>
  <autoFilter ref="A1:U46" xr:uid="{24F9DE22-6FDF-4820-A5FB-0AA5493D6B80}"/>
  <conditionalFormatting sqref="A2:B1048576">
    <cfRule type="cellIs" dxfId="0" priority="1" operator="greater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FA05A-ACDD-4B9C-9E01-ABAA8AA00B38}">
  <dimension ref="A1:J44"/>
  <sheetViews>
    <sheetView topLeftCell="A5" workbookViewId="0">
      <selection sqref="A1:J44"/>
    </sheetView>
  </sheetViews>
  <sheetFormatPr defaultColWidth="8.375" defaultRowHeight="14.25" x14ac:dyDescent="0.2"/>
  <cols>
    <col min="1" max="1" width="10.125" bestFit="1" customWidth="1"/>
    <col min="2" max="3" width="15.375" bestFit="1" customWidth="1"/>
    <col min="4" max="4" width="18.625" bestFit="1" customWidth="1"/>
    <col min="5" max="5" width="18.375" bestFit="1" customWidth="1"/>
    <col min="6" max="6" width="16.375" style="9" bestFit="1" customWidth="1"/>
    <col min="7" max="7" width="9.625" style="9" bestFit="1" customWidth="1"/>
    <col min="8" max="9" width="18.375" bestFit="1" customWidth="1"/>
    <col min="10" max="10" width="66.875" bestFit="1" customWidth="1"/>
  </cols>
  <sheetData>
    <row r="1" spans="1:10" ht="15" x14ac:dyDescent="0.25">
      <c r="A1" s="5" t="s">
        <v>11</v>
      </c>
      <c r="B1" s="5" t="s">
        <v>10</v>
      </c>
      <c r="C1" s="5" t="s">
        <v>0</v>
      </c>
      <c r="D1" s="5" t="s">
        <v>16</v>
      </c>
      <c r="E1" s="5" t="s">
        <v>27</v>
      </c>
      <c r="F1" s="7" t="s">
        <v>25</v>
      </c>
      <c r="G1" s="7" t="s">
        <v>52</v>
      </c>
      <c r="H1" s="5" t="s">
        <v>27</v>
      </c>
      <c r="I1" s="5" t="s">
        <v>25</v>
      </c>
      <c r="J1" s="5" t="s">
        <v>4</v>
      </c>
    </row>
    <row r="2" spans="1:10" x14ac:dyDescent="0.2">
      <c r="A2" s="1" t="s">
        <v>2</v>
      </c>
      <c r="B2" s="1" t="s">
        <v>3</v>
      </c>
      <c r="C2" s="1">
        <v>34013</v>
      </c>
      <c r="D2" s="1">
        <v>771109834</v>
      </c>
      <c r="E2" s="2">
        <v>45565</v>
      </c>
      <c r="F2" s="2">
        <v>45590</v>
      </c>
      <c r="G2" s="8" t="s">
        <v>53</v>
      </c>
      <c r="H2" s="3"/>
      <c r="I2" s="4" t="s">
        <v>38</v>
      </c>
      <c r="J2" s="1" t="s">
        <v>39</v>
      </c>
    </row>
    <row r="3" spans="1:10" x14ac:dyDescent="0.2">
      <c r="A3" s="1" t="s">
        <v>2</v>
      </c>
      <c r="B3" s="1" t="s">
        <v>3</v>
      </c>
      <c r="C3" s="1">
        <v>34020</v>
      </c>
      <c r="D3" s="1">
        <v>771109890</v>
      </c>
      <c r="E3" s="2">
        <v>45568</v>
      </c>
      <c r="F3" s="2">
        <v>45576</v>
      </c>
      <c r="G3" s="8" t="s">
        <v>53</v>
      </c>
      <c r="H3" s="3"/>
      <c r="I3" s="4" t="s">
        <v>37</v>
      </c>
      <c r="J3" s="1" t="s">
        <v>39</v>
      </c>
    </row>
    <row r="4" spans="1:10" x14ac:dyDescent="0.2">
      <c r="A4" s="1" t="s">
        <v>2</v>
      </c>
      <c r="B4" s="1" t="s">
        <v>3</v>
      </c>
      <c r="C4" s="1">
        <v>34077</v>
      </c>
      <c r="D4" s="1">
        <v>771113573</v>
      </c>
      <c r="E4" s="2">
        <v>45568</v>
      </c>
      <c r="F4" s="2">
        <v>45590</v>
      </c>
      <c r="G4" s="8" t="s">
        <v>53</v>
      </c>
      <c r="H4" s="3"/>
      <c r="I4" s="4" t="s">
        <v>38</v>
      </c>
      <c r="J4" s="1" t="s">
        <v>39</v>
      </c>
    </row>
    <row r="5" spans="1:10" x14ac:dyDescent="0.2">
      <c r="A5" s="1" t="s">
        <v>2</v>
      </c>
      <c r="B5" s="1" t="s">
        <v>3</v>
      </c>
      <c r="C5" s="1">
        <v>34065</v>
      </c>
      <c r="D5" s="1">
        <v>771113577</v>
      </c>
      <c r="E5" s="1" t="s">
        <v>1</v>
      </c>
      <c r="F5" s="1" t="s">
        <v>1</v>
      </c>
      <c r="G5" s="8" t="s">
        <v>53</v>
      </c>
      <c r="H5" s="4"/>
      <c r="I5" s="4"/>
      <c r="J5" s="1" t="s">
        <v>5</v>
      </c>
    </row>
    <row r="6" spans="1:10" x14ac:dyDescent="0.2">
      <c r="A6" s="1" t="s">
        <v>2</v>
      </c>
      <c r="B6" s="1" t="s">
        <v>3</v>
      </c>
      <c r="C6" s="1">
        <v>34026</v>
      </c>
      <c r="D6" s="1">
        <v>771122430</v>
      </c>
      <c r="E6" s="1" t="s">
        <v>1</v>
      </c>
      <c r="F6" s="1" t="s">
        <v>1</v>
      </c>
      <c r="G6" s="8" t="s">
        <v>53</v>
      </c>
      <c r="H6" s="4"/>
      <c r="I6" s="4"/>
      <c r="J6" s="1" t="s">
        <v>5</v>
      </c>
    </row>
    <row r="7" spans="1:10" ht="15" customHeight="1" x14ac:dyDescent="0.2">
      <c r="A7" s="1" t="s">
        <v>2</v>
      </c>
      <c r="B7" s="1" t="s">
        <v>3</v>
      </c>
      <c r="C7" s="1">
        <v>34059</v>
      </c>
      <c r="D7" s="1">
        <v>771125192</v>
      </c>
      <c r="E7" s="1" t="s">
        <v>1</v>
      </c>
      <c r="F7" s="1" t="s">
        <v>1</v>
      </c>
      <c r="G7" s="8" t="s">
        <v>53</v>
      </c>
      <c r="H7" s="4"/>
      <c r="I7" s="4"/>
      <c r="J7" s="1" t="s">
        <v>5</v>
      </c>
    </row>
    <row r="8" spans="1:10" x14ac:dyDescent="0.2">
      <c r="A8" s="1" t="s">
        <v>2</v>
      </c>
      <c r="B8" s="1" t="s">
        <v>6</v>
      </c>
      <c r="C8" s="1">
        <v>36032</v>
      </c>
      <c r="D8" s="1">
        <v>771159493</v>
      </c>
      <c r="E8" s="2">
        <v>45559</v>
      </c>
      <c r="F8" s="2">
        <v>45559</v>
      </c>
      <c r="G8" s="8" t="s">
        <v>53</v>
      </c>
      <c r="H8" s="3"/>
      <c r="I8" s="3"/>
      <c r="J8" s="1" t="s">
        <v>7</v>
      </c>
    </row>
    <row r="9" spans="1:10" x14ac:dyDescent="0.2">
      <c r="A9" s="1" t="s">
        <v>2</v>
      </c>
      <c r="B9" s="1" t="s">
        <v>6</v>
      </c>
      <c r="C9" s="1">
        <v>36037</v>
      </c>
      <c r="D9" s="1">
        <v>771161176</v>
      </c>
      <c r="E9" s="2">
        <v>45565</v>
      </c>
      <c r="F9" s="2">
        <v>45565</v>
      </c>
      <c r="G9" s="8" t="s">
        <v>53</v>
      </c>
      <c r="H9" s="3"/>
      <c r="I9" s="3"/>
      <c r="J9" s="1" t="s">
        <v>8</v>
      </c>
    </row>
    <row r="10" spans="1:10" x14ac:dyDescent="0.2">
      <c r="A10" s="1" t="s">
        <v>2</v>
      </c>
      <c r="B10" s="1" t="s">
        <v>9</v>
      </c>
      <c r="C10" s="1">
        <v>35013</v>
      </c>
      <c r="D10" s="1">
        <v>771156130</v>
      </c>
      <c r="E10" s="2">
        <v>45559</v>
      </c>
      <c r="F10" s="2">
        <v>45559</v>
      </c>
      <c r="G10" s="8" t="s">
        <v>53</v>
      </c>
      <c r="H10" s="3"/>
      <c r="I10" s="3"/>
      <c r="J10" s="1" t="s">
        <v>12</v>
      </c>
    </row>
    <row r="11" spans="1:10" x14ac:dyDescent="0.2">
      <c r="A11" s="1" t="s">
        <v>2</v>
      </c>
      <c r="B11" s="1" t="s">
        <v>9</v>
      </c>
      <c r="C11" s="1">
        <v>35004</v>
      </c>
      <c r="D11" s="1">
        <v>771158359</v>
      </c>
      <c r="E11" s="2">
        <v>45553</v>
      </c>
      <c r="F11" s="2">
        <v>45597</v>
      </c>
      <c r="G11" s="8" t="s">
        <v>53</v>
      </c>
      <c r="H11" s="3"/>
      <c r="I11" s="4" t="s">
        <v>40</v>
      </c>
      <c r="J11" s="1" t="s">
        <v>12</v>
      </c>
    </row>
    <row r="12" spans="1:10" x14ac:dyDescent="0.2">
      <c r="A12" s="1" t="s">
        <v>2</v>
      </c>
      <c r="B12" s="1" t="s">
        <v>9</v>
      </c>
      <c r="C12" s="1">
        <v>35060</v>
      </c>
      <c r="D12" s="1">
        <v>771159415</v>
      </c>
      <c r="E12" s="2">
        <v>45555</v>
      </c>
      <c r="F12" s="2">
        <v>45597</v>
      </c>
      <c r="G12" s="8" t="s">
        <v>53</v>
      </c>
      <c r="H12" s="3"/>
      <c r="I12" s="4" t="s">
        <v>41</v>
      </c>
      <c r="J12" s="1" t="s">
        <v>14</v>
      </c>
    </row>
    <row r="13" spans="1:10" x14ac:dyDescent="0.2">
      <c r="A13" s="1" t="s">
        <v>2</v>
      </c>
      <c r="B13" s="1" t="s">
        <v>9</v>
      </c>
      <c r="C13" s="1">
        <v>35029</v>
      </c>
      <c r="D13" s="1">
        <v>771161552</v>
      </c>
      <c r="E13" s="2">
        <v>45547</v>
      </c>
      <c r="F13" s="8" t="s">
        <v>26</v>
      </c>
      <c r="G13" s="8" t="s">
        <v>54</v>
      </c>
      <c r="H13" s="3"/>
      <c r="I13" s="3"/>
      <c r="J13" s="1"/>
    </row>
    <row r="14" spans="1:10" x14ac:dyDescent="0.2">
      <c r="A14" s="1" t="s">
        <v>2</v>
      </c>
      <c r="B14" s="1" t="s">
        <v>9</v>
      </c>
      <c r="C14" s="1">
        <v>35062</v>
      </c>
      <c r="D14" s="1">
        <v>771164484</v>
      </c>
      <c r="E14" s="2"/>
      <c r="F14" s="8">
        <v>45553</v>
      </c>
      <c r="G14" s="8" t="s">
        <v>53</v>
      </c>
      <c r="H14" s="1"/>
      <c r="I14" s="3" t="s">
        <v>51</v>
      </c>
      <c r="J14" s="1" t="s">
        <v>13</v>
      </c>
    </row>
    <row r="15" spans="1:10" x14ac:dyDescent="0.2">
      <c r="A15" s="1" t="s">
        <v>2</v>
      </c>
      <c r="B15" s="1" t="s">
        <v>9</v>
      </c>
      <c r="C15" s="1">
        <v>35030</v>
      </c>
      <c r="D15" s="1">
        <v>771164487</v>
      </c>
      <c r="E15" s="2"/>
      <c r="F15" s="8">
        <v>45554</v>
      </c>
      <c r="G15" s="8" t="s">
        <v>53</v>
      </c>
      <c r="H15" s="1"/>
      <c r="I15" s="3" t="s">
        <v>51</v>
      </c>
      <c r="J15" s="1" t="s">
        <v>13</v>
      </c>
    </row>
    <row r="16" spans="1:10" x14ac:dyDescent="0.2">
      <c r="A16" s="1" t="s">
        <v>15</v>
      </c>
      <c r="B16" s="1" t="s">
        <v>3</v>
      </c>
      <c r="C16" s="1">
        <v>29149</v>
      </c>
      <c r="D16" s="1">
        <v>771154501</v>
      </c>
      <c r="E16" s="2">
        <v>45558</v>
      </c>
      <c r="F16" s="8">
        <v>45558</v>
      </c>
      <c r="G16" s="8" t="s">
        <v>53</v>
      </c>
      <c r="H16" s="3"/>
      <c r="I16" s="3"/>
      <c r="J16" s="1" t="s">
        <v>19</v>
      </c>
    </row>
    <row r="17" spans="1:10" x14ac:dyDescent="0.2">
      <c r="A17" s="1" t="s">
        <v>15</v>
      </c>
      <c r="B17" s="1" t="s">
        <v>3</v>
      </c>
      <c r="C17" s="1">
        <v>29128</v>
      </c>
      <c r="D17" s="1">
        <v>771154507</v>
      </c>
      <c r="E17" s="2">
        <v>45558</v>
      </c>
      <c r="F17" s="8">
        <v>45558</v>
      </c>
      <c r="G17" s="8" t="s">
        <v>53</v>
      </c>
      <c r="H17" s="3"/>
      <c r="I17" s="3"/>
      <c r="J17" s="1" t="s">
        <v>19</v>
      </c>
    </row>
    <row r="18" spans="1:10" x14ac:dyDescent="0.2">
      <c r="A18" s="1" t="s">
        <v>15</v>
      </c>
      <c r="B18" s="1" t="s">
        <v>3</v>
      </c>
      <c r="C18" s="1">
        <v>29137</v>
      </c>
      <c r="D18" s="1">
        <v>771155502</v>
      </c>
      <c r="E18" s="2">
        <v>45565</v>
      </c>
      <c r="F18" s="8">
        <v>45565</v>
      </c>
      <c r="G18" s="8" t="s">
        <v>53</v>
      </c>
      <c r="H18" s="3"/>
      <c r="I18" s="3"/>
      <c r="J18" s="1" t="s">
        <v>20</v>
      </c>
    </row>
    <row r="19" spans="1:10" x14ac:dyDescent="0.2">
      <c r="A19" s="1" t="s">
        <v>15</v>
      </c>
      <c r="B19" s="1" t="s">
        <v>3</v>
      </c>
      <c r="C19" s="1">
        <v>29039</v>
      </c>
      <c r="D19" s="1">
        <v>771159636</v>
      </c>
      <c r="E19" s="2">
        <v>45546</v>
      </c>
      <c r="F19" s="8" t="s">
        <v>26</v>
      </c>
      <c r="G19" s="8" t="s">
        <v>54</v>
      </c>
      <c r="H19" s="3"/>
      <c r="I19" s="3"/>
      <c r="J19" s="1"/>
    </row>
    <row r="20" spans="1:10" x14ac:dyDescent="0.2">
      <c r="A20" s="1" t="s">
        <v>15</v>
      </c>
      <c r="B20" s="1" t="s">
        <v>3</v>
      </c>
      <c r="C20" s="1">
        <v>29060</v>
      </c>
      <c r="D20" s="1">
        <v>771162150</v>
      </c>
      <c r="E20" s="2">
        <v>45562</v>
      </c>
      <c r="F20" s="8" t="s">
        <v>26</v>
      </c>
      <c r="G20" s="8" t="s">
        <v>54</v>
      </c>
      <c r="H20" s="3"/>
      <c r="I20" s="3"/>
      <c r="J20" s="1"/>
    </row>
    <row r="21" spans="1:10" x14ac:dyDescent="0.2">
      <c r="A21" s="1" t="s">
        <v>15</v>
      </c>
      <c r="B21" s="1" t="s">
        <v>3</v>
      </c>
      <c r="C21" s="1">
        <v>29036</v>
      </c>
      <c r="D21" s="1">
        <v>771160614</v>
      </c>
      <c r="E21" s="2">
        <v>45565</v>
      </c>
      <c r="F21" s="8">
        <v>45565</v>
      </c>
      <c r="G21" s="8" t="s">
        <v>53</v>
      </c>
      <c r="H21" s="3"/>
      <c r="I21" s="3"/>
      <c r="J21" s="1" t="s">
        <v>20</v>
      </c>
    </row>
    <row r="22" spans="1:10" x14ac:dyDescent="0.2">
      <c r="A22" s="1" t="s">
        <v>15</v>
      </c>
      <c r="B22" s="1" t="s">
        <v>3</v>
      </c>
      <c r="C22" s="1">
        <v>29034</v>
      </c>
      <c r="D22" s="1">
        <v>771162145</v>
      </c>
      <c r="E22" s="2">
        <v>45574</v>
      </c>
      <c r="F22" s="8">
        <v>45574</v>
      </c>
      <c r="G22" s="8" t="s">
        <v>53</v>
      </c>
      <c r="H22" s="3"/>
      <c r="I22" s="3"/>
      <c r="J22" s="1" t="s">
        <v>17</v>
      </c>
    </row>
    <row r="23" spans="1:10" x14ac:dyDescent="0.2">
      <c r="A23" s="1" t="s">
        <v>15</v>
      </c>
      <c r="B23" s="1" t="s">
        <v>3</v>
      </c>
      <c r="C23" s="1">
        <v>29184</v>
      </c>
      <c r="D23" s="1">
        <v>771164866</v>
      </c>
      <c r="E23" s="2"/>
      <c r="F23" s="8">
        <v>45572</v>
      </c>
      <c r="G23" s="8" t="s">
        <v>53</v>
      </c>
      <c r="H23" s="1"/>
      <c r="I23" s="3"/>
      <c r="J23" s="1" t="s">
        <v>17</v>
      </c>
    </row>
    <row r="24" spans="1:10" x14ac:dyDescent="0.2">
      <c r="A24" s="1" t="s">
        <v>15</v>
      </c>
      <c r="B24" s="1" t="s">
        <v>3</v>
      </c>
      <c r="C24" s="1">
        <v>29148</v>
      </c>
      <c r="D24" s="1">
        <v>771163395</v>
      </c>
      <c r="E24" s="2"/>
      <c r="F24" s="8" t="s">
        <v>35</v>
      </c>
      <c r="G24" s="8" t="s">
        <v>53</v>
      </c>
      <c r="H24" s="1"/>
      <c r="I24" s="4"/>
      <c r="J24" s="1" t="s">
        <v>32</v>
      </c>
    </row>
    <row r="25" spans="1:10" x14ac:dyDescent="0.2">
      <c r="A25" s="1" t="s">
        <v>15</v>
      </c>
      <c r="B25" s="1" t="s">
        <v>18</v>
      </c>
      <c r="C25" s="1">
        <v>31151</v>
      </c>
      <c r="D25" s="1">
        <v>771109759</v>
      </c>
      <c r="E25" s="2">
        <v>45658</v>
      </c>
      <c r="F25" s="8">
        <v>45658</v>
      </c>
      <c r="G25" s="8" t="s">
        <v>53</v>
      </c>
      <c r="H25" s="4"/>
      <c r="I25" s="4"/>
      <c r="J25" s="1" t="s">
        <v>36</v>
      </c>
    </row>
    <row r="26" spans="1:10" x14ac:dyDescent="0.2">
      <c r="A26" s="1" t="s">
        <v>15</v>
      </c>
      <c r="B26" s="1" t="s">
        <v>18</v>
      </c>
      <c r="C26" s="1">
        <v>31172</v>
      </c>
      <c r="D26" s="1">
        <v>771155511</v>
      </c>
      <c r="E26" s="2">
        <v>45547</v>
      </c>
      <c r="F26" s="8" t="s">
        <v>26</v>
      </c>
      <c r="G26" s="8" t="s">
        <v>54</v>
      </c>
      <c r="H26" s="3"/>
      <c r="I26" s="3"/>
      <c r="J26" s="1"/>
    </row>
    <row r="27" spans="1:10" x14ac:dyDescent="0.2">
      <c r="A27" s="1" t="s">
        <v>15</v>
      </c>
      <c r="B27" s="1" t="s">
        <v>18</v>
      </c>
      <c r="C27" s="1">
        <v>31178</v>
      </c>
      <c r="D27" s="1">
        <v>771157336</v>
      </c>
      <c r="E27" s="2">
        <v>45551</v>
      </c>
      <c r="F27" s="8">
        <v>45553</v>
      </c>
      <c r="G27" s="8" t="s">
        <v>53</v>
      </c>
      <c r="H27" s="6"/>
      <c r="I27" s="6" t="s">
        <v>29</v>
      </c>
      <c r="J27" s="1" t="s">
        <v>28</v>
      </c>
    </row>
    <row r="28" spans="1:10" x14ac:dyDescent="0.2">
      <c r="A28" s="1" t="s">
        <v>15</v>
      </c>
      <c r="B28" s="1" t="s">
        <v>18</v>
      </c>
      <c r="C28" s="1">
        <v>31111</v>
      </c>
      <c r="D28" s="1">
        <v>771159347</v>
      </c>
      <c r="E28" s="2">
        <v>45554</v>
      </c>
      <c r="F28" s="8">
        <v>45554</v>
      </c>
      <c r="G28" s="8" t="s">
        <v>53</v>
      </c>
      <c r="H28" s="3"/>
      <c r="I28" s="3"/>
      <c r="J28" s="1" t="s">
        <v>19</v>
      </c>
    </row>
    <row r="29" spans="1:10" x14ac:dyDescent="0.2">
      <c r="A29" s="1" t="s">
        <v>15</v>
      </c>
      <c r="B29" s="1" t="s">
        <v>18</v>
      </c>
      <c r="C29" s="1">
        <v>31093</v>
      </c>
      <c r="D29" s="1">
        <v>771162267</v>
      </c>
      <c r="E29" s="2">
        <v>45548</v>
      </c>
      <c r="F29" s="8" t="s">
        <v>26</v>
      </c>
      <c r="G29" s="8" t="s">
        <v>54</v>
      </c>
      <c r="H29" s="3"/>
      <c r="I29" s="3"/>
      <c r="J29" s="1"/>
    </row>
    <row r="30" spans="1:10" x14ac:dyDescent="0.2">
      <c r="A30" s="1" t="s">
        <v>15</v>
      </c>
      <c r="B30" s="1" t="s">
        <v>18</v>
      </c>
      <c r="C30" s="1">
        <v>31087</v>
      </c>
      <c r="D30" s="1">
        <v>771162914</v>
      </c>
      <c r="E30" s="2">
        <v>45565</v>
      </c>
      <c r="F30" s="8">
        <v>45565</v>
      </c>
      <c r="G30" s="8" t="s">
        <v>53</v>
      </c>
      <c r="H30" s="3"/>
      <c r="I30" s="3"/>
      <c r="J30" s="1" t="s">
        <v>17</v>
      </c>
    </row>
    <row r="31" spans="1:10" x14ac:dyDescent="0.2">
      <c r="A31" s="1" t="s">
        <v>15</v>
      </c>
      <c r="B31" s="1" t="s">
        <v>18</v>
      </c>
      <c r="C31" s="1">
        <v>31022</v>
      </c>
      <c r="D31" s="10">
        <v>771163305</v>
      </c>
      <c r="E31" s="2"/>
      <c r="F31" s="8">
        <v>45568</v>
      </c>
      <c r="G31" s="8" t="s">
        <v>53</v>
      </c>
      <c r="H31" s="1"/>
      <c r="I31" s="3" t="s">
        <v>51</v>
      </c>
      <c r="J31" s="1" t="s">
        <v>31</v>
      </c>
    </row>
    <row r="32" spans="1:10" x14ac:dyDescent="0.2">
      <c r="A32" s="1" t="s">
        <v>15</v>
      </c>
      <c r="B32" s="1" t="s">
        <v>18</v>
      </c>
      <c r="C32" s="1">
        <v>31015</v>
      </c>
      <c r="D32" s="10">
        <v>771163342</v>
      </c>
      <c r="E32" s="2"/>
      <c r="F32" s="8">
        <v>45568</v>
      </c>
      <c r="G32" s="8" t="s">
        <v>53</v>
      </c>
      <c r="H32" s="1"/>
      <c r="I32" s="3" t="s">
        <v>51</v>
      </c>
      <c r="J32" s="1" t="s">
        <v>31</v>
      </c>
    </row>
    <row r="33" spans="1:10" x14ac:dyDescent="0.2">
      <c r="A33" s="1" t="s">
        <v>15</v>
      </c>
      <c r="B33" s="1" t="s">
        <v>18</v>
      </c>
      <c r="C33" s="1">
        <v>31142</v>
      </c>
      <c r="D33" s="10">
        <v>771164887</v>
      </c>
      <c r="E33" s="2"/>
      <c r="F33" s="8">
        <v>45573</v>
      </c>
      <c r="G33" s="8" t="s">
        <v>53</v>
      </c>
      <c r="H33" s="1"/>
      <c r="I33" s="3" t="s">
        <v>51</v>
      </c>
      <c r="J33" s="1" t="s">
        <v>31</v>
      </c>
    </row>
    <row r="34" spans="1:10" x14ac:dyDescent="0.2">
      <c r="A34" s="1" t="s">
        <v>21</v>
      </c>
      <c r="B34" s="1" t="s">
        <v>3</v>
      </c>
      <c r="C34" s="1">
        <v>44143</v>
      </c>
      <c r="D34" s="1">
        <v>771156469</v>
      </c>
      <c r="E34" s="2">
        <v>45548</v>
      </c>
      <c r="F34" s="8" t="s">
        <v>26</v>
      </c>
      <c r="G34" s="8" t="s">
        <v>54</v>
      </c>
      <c r="H34" s="3"/>
      <c r="I34" s="3"/>
      <c r="J34" s="1"/>
    </row>
    <row r="35" spans="1:10" x14ac:dyDescent="0.2">
      <c r="A35" s="1" t="s">
        <v>21</v>
      </c>
      <c r="B35" s="1" t="s">
        <v>3</v>
      </c>
      <c r="C35" s="1">
        <v>44144</v>
      </c>
      <c r="D35" s="1">
        <v>771156470</v>
      </c>
      <c r="E35" s="2">
        <v>45548</v>
      </c>
      <c r="F35" s="8" t="s">
        <v>26</v>
      </c>
      <c r="G35" s="8" t="s">
        <v>54</v>
      </c>
      <c r="H35" s="3"/>
      <c r="I35" s="3"/>
      <c r="J35" s="1"/>
    </row>
    <row r="36" spans="1:10" x14ac:dyDescent="0.2">
      <c r="A36" s="1" t="s">
        <v>21</v>
      </c>
      <c r="B36" s="1" t="s">
        <v>3</v>
      </c>
      <c r="C36" s="1">
        <v>44101</v>
      </c>
      <c r="D36" s="1">
        <v>771163715</v>
      </c>
      <c r="E36" s="2"/>
      <c r="F36" s="8">
        <v>45573</v>
      </c>
      <c r="G36" s="8" t="s">
        <v>53</v>
      </c>
      <c r="H36" s="1"/>
      <c r="I36" s="3" t="s">
        <v>51</v>
      </c>
      <c r="J36" s="1" t="s">
        <v>34</v>
      </c>
    </row>
    <row r="37" spans="1:10" x14ac:dyDescent="0.2">
      <c r="A37" s="1" t="s">
        <v>21</v>
      </c>
      <c r="B37" s="1" t="s">
        <v>3</v>
      </c>
      <c r="C37" s="1">
        <v>44196</v>
      </c>
      <c r="D37" s="1">
        <v>771163673</v>
      </c>
      <c r="E37" s="2">
        <v>45566</v>
      </c>
      <c r="F37" s="8">
        <v>45568</v>
      </c>
      <c r="G37" s="8" t="s">
        <v>53</v>
      </c>
      <c r="H37" s="3"/>
      <c r="I37" s="3" t="s">
        <v>29</v>
      </c>
      <c r="J37" s="1" t="s">
        <v>34</v>
      </c>
    </row>
    <row r="38" spans="1:10" x14ac:dyDescent="0.2">
      <c r="A38" s="1" t="s">
        <v>21</v>
      </c>
      <c r="B38" s="1" t="s">
        <v>3</v>
      </c>
      <c r="C38" s="1">
        <v>44031</v>
      </c>
      <c r="D38" s="1">
        <v>771163320</v>
      </c>
      <c r="E38" s="2">
        <v>45573</v>
      </c>
      <c r="F38" s="8">
        <v>45568</v>
      </c>
      <c r="G38" s="8" t="s">
        <v>53</v>
      </c>
      <c r="H38" s="3"/>
      <c r="I38" s="3" t="s">
        <v>30</v>
      </c>
      <c r="J38" s="1" t="s">
        <v>34</v>
      </c>
    </row>
    <row r="39" spans="1:10" x14ac:dyDescent="0.2">
      <c r="A39" s="1" t="s">
        <v>21</v>
      </c>
      <c r="B39" s="1" t="s">
        <v>22</v>
      </c>
      <c r="C39" s="1">
        <v>45128</v>
      </c>
      <c r="D39" s="1">
        <v>771156465</v>
      </c>
      <c r="E39" s="2">
        <v>45551</v>
      </c>
      <c r="F39" s="8" t="s">
        <v>26</v>
      </c>
      <c r="G39" s="8" t="s">
        <v>54</v>
      </c>
      <c r="H39" s="3"/>
      <c r="I39" s="3"/>
      <c r="J39" s="1"/>
    </row>
    <row r="40" spans="1:10" x14ac:dyDescent="0.2">
      <c r="A40" s="1" t="s">
        <v>21</v>
      </c>
      <c r="B40" s="1" t="s">
        <v>22</v>
      </c>
      <c r="C40" s="1">
        <v>45102</v>
      </c>
      <c r="D40" s="1">
        <v>771163721</v>
      </c>
      <c r="E40" s="2"/>
      <c r="F40" s="8">
        <v>45560</v>
      </c>
      <c r="G40" s="8" t="s">
        <v>53</v>
      </c>
      <c r="H40" s="1"/>
      <c r="I40" s="3" t="s">
        <v>51</v>
      </c>
      <c r="J40" s="1" t="s">
        <v>34</v>
      </c>
    </row>
    <row r="41" spans="1:10" x14ac:dyDescent="0.2">
      <c r="A41" s="1" t="s">
        <v>21</v>
      </c>
      <c r="B41" s="1" t="s">
        <v>23</v>
      </c>
      <c r="C41" s="1">
        <v>45127</v>
      </c>
      <c r="D41" s="1">
        <v>771156134</v>
      </c>
      <c r="E41" s="2">
        <v>45558</v>
      </c>
      <c r="F41" s="2">
        <v>45558</v>
      </c>
      <c r="G41" s="8" t="s">
        <v>53</v>
      </c>
      <c r="H41" s="3"/>
      <c r="I41" s="3"/>
      <c r="J41" s="1" t="s">
        <v>33</v>
      </c>
    </row>
    <row r="42" spans="1:10" x14ac:dyDescent="0.2">
      <c r="A42" s="1" t="s">
        <v>21</v>
      </c>
      <c r="B42" s="1" t="s">
        <v>23</v>
      </c>
      <c r="C42" s="1">
        <v>45101</v>
      </c>
      <c r="D42" s="1">
        <v>771163731</v>
      </c>
      <c r="E42" s="2"/>
      <c r="F42" s="2">
        <v>45561</v>
      </c>
      <c r="G42" s="8" t="s">
        <v>53</v>
      </c>
      <c r="H42" s="1"/>
      <c r="I42" s="3" t="s">
        <v>51</v>
      </c>
      <c r="J42" s="1" t="s">
        <v>34</v>
      </c>
    </row>
    <row r="43" spans="1:10" x14ac:dyDescent="0.2">
      <c r="A43" s="1" t="s">
        <v>21</v>
      </c>
      <c r="B43" s="1" t="s">
        <v>24</v>
      </c>
      <c r="C43" s="1">
        <v>46064</v>
      </c>
      <c r="D43" s="1">
        <v>771156472</v>
      </c>
      <c r="E43" s="2">
        <v>45553</v>
      </c>
      <c r="F43" s="2">
        <v>45553</v>
      </c>
      <c r="G43" s="8" t="s">
        <v>53</v>
      </c>
      <c r="H43" s="3"/>
      <c r="I43" s="3"/>
      <c r="J43" s="1" t="s">
        <v>13</v>
      </c>
    </row>
    <row r="44" spans="1:10" x14ac:dyDescent="0.2">
      <c r="A44" s="1" t="s">
        <v>21</v>
      </c>
      <c r="B44" s="1" t="s">
        <v>24</v>
      </c>
      <c r="C44" s="1">
        <v>46051</v>
      </c>
      <c r="D44" s="1">
        <v>771163709</v>
      </c>
      <c r="E44" s="2"/>
      <c r="F44" s="2">
        <v>45566</v>
      </c>
      <c r="G44" s="8" t="s">
        <v>53</v>
      </c>
      <c r="H44" s="1"/>
      <c r="I44" s="3" t="s">
        <v>51</v>
      </c>
      <c r="J44" s="1" t="s">
        <v>34</v>
      </c>
    </row>
  </sheetData>
  <autoFilter ref="A1:J1" xr:uid="{327FA05A-ACDD-4B9C-9E01-ABAA8AA00B38}"/>
  <dataValidations count="1">
    <dataValidation type="list" allowBlank="1" showInputMessage="1" showErrorMessage="1" sqref="G1:G1048576" xr:uid="{C99CE089-4570-47AB-8570-28CCB537051D}">
      <formula1>"Yes,No"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30549-299F-44FE-BF1F-435CFB931840}">
  <dimension ref="A1:G33"/>
  <sheetViews>
    <sheetView workbookViewId="0">
      <selection activeCell="E35" sqref="E35"/>
    </sheetView>
  </sheetViews>
  <sheetFormatPr defaultRowHeight="14.25" x14ac:dyDescent="0.2"/>
  <cols>
    <col min="1" max="1" width="8.125" bestFit="1" customWidth="1"/>
    <col min="2" max="2" width="15.375" bestFit="1" customWidth="1"/>
    <col min="3" max="3" width="13.375" bestFit="1" customWidth="1"/>
    <col min="4" max="4" width="16.625" bestFit="1" customWidth="1"/>
    <col min="5" max="5" width="13.375" bestFit="1" customWidth="1"/>
    <col min="6" max="6" width="6.5" bestFit="1" customWidth="1"/>
    <col min="7" max="7" width="66.875" bestFit="1" customWidth="1"/>
  </cols>
  <sheetData>
    <row r="1" spans="1:7" ht="15" x14ac:dyDescent="0.25">
      <c r="A1" s="5" t="s">
        <v>11</v>
      </c>
      <c r="B1" s="5" t="s">
        <v>10</v>
      </c>
      <c r="C1" s="5" t="s">
        <v>0</v>
      </c>
      <c r="D1" s="5" t="s">
        <v>16</v>
      </c>
      <c r="E1" s="5" t="s">
        <v>42</v>
      </c>
      <c r="F1" s="5" t="s">
        <v>43</v>
      </c>
      <c r="G1" s="5" t="s">
        <v>4</v>
      </c>
    </row>
    <row r="2" spans="1:7" x14ac:dyDescent="0.2">
      <c r="A2" s="1" t="s">
        <v>2</v>
      </c>
      <c r="B2" s="1" t="s">
        <v>3</v>
      </c>
      <c r="C2" s="1">
        <v>34013</v>
      </c>
      <c r="D2" s="1">
        <v>771109834</v>
      </c>
      <c r="E2" s="2">
        <v>45565</v>
      </c>
      <c r="F2" s="3"/>
      <c r="G2" s="1" t="s">
        <v>44</v>
      </c>
    </row>
    <row r="3" spans="1:7" x14ac:dyDescent="0.2">
      <c r="A3" s="1" t="s">
        <v>2</v>
      </c>
      <c r="B3" s="1" t="s">
        <v>3</v>
      </c>
      <c r="C3" s="1">
        <v>34020</v>
      </c>
      <c r="D3" s="1">
        <v>771109890</v>
      </c>
      <c r="E3" s="2">
        <v>45568</v>
      </c>
      <c r="F3" s="3"/>
      <c r="G3" s="1" t="s">
        <v>44</v>
      </c>
    </row>
    <row r="4" spans="1:7" x14ac:dyDescent="0.2">
      <c r="A4" s="1" t="s">
        <v>2</v>
      </c>
      <c r="B4" s="1" t="s">
        <v>3</v>
      </c>
      <c r="C4" s="1">
        <v>34077</v>
      </c>
      <c r="D4" s="1">
        <v>771113573</v>
      </c>
      <c r="E4" s="2">
        <v>45568</v>
      </c>
      <c r="F4" s="3"/>
      <c r="G4" s="1" t="s">
        <v>44</v>
      </c>
    </row>
    <row r="5" spans="1:7" x14ac:dyDescent="0.2">
      <c r="A5" s="1" t="s">
        <v>2</v>
      </c>
      <c r="B5" s="1" t="s">
        <v>3</v>
      </c>
      <c r="C5" s="1">
        <v>34065</v>
      </c>
      <c r="D5" s="1">
        <v>771113577</v>
      </c>
      <c r="E5" s="1" t="s">
        <v>1</v>
      </c>
      <c r="F5" s="4"/>
      <c r="G5" s="1" t="s">
        <v>5</v>
      </c>
    </row>
    <row r="6" spans="1:7" x14ac:dyDescent="0.2">
      <c r="A6" s="1" t="s">
        <v>2</v>
      </c>
      <c r="B6" s="1" t="s">
        <v>3</v>
      </c>
      <c r="C6" s="1">
        <v>34026</v>
      </c>
      <c r="D6" s="1">
        <v>771122430</v>
      </c>
      <c r="E6" s="1" t="s">
        <v>1</v>
      </c>
      <c r="F6" s="4"/>
      <c r="G6" s="1" t="s">
        <v>5</v>
      </c>
    </row>
    <row r="7" spans="1:7" x14ac:dyDescent="0.2">
      <c r="A7" s="1" t="s">
        <v>2</v>
      </c>
      <c r="B7" s="1" t="s">
        <v>3</v>
      </c>
      <c r="C7" s="1">
        <v>34059</v>
      </c>
      <c r="D7" s="1">
        <v>771125192</v>
      </c>
      <c r="E7" s="1" t="s">
        <v>1</v>
      </c>
      <c r="F7" s="4"/>
      <c r="G7" s="1" t="s">
        <v>5</v>
      </c>
    </row>
    <row r="8" spans="1:7" x14ac:dyDescent="0.2">
      <c r="A8" s="1" t="s">
        <v>2</v>
      </c>
      <c r="B8" s="1" t="s">
        <v>6</v>
      </c>
      <c r="C8" s="1">
        <v>36032</v>
      </c>
      <c r="D8" s="1">
        <v>771159493</v>
      </c>
      <c r="E8" s="2">
        <v>45559</v>
      </c>
      <c r="F8" s="3"/>
      <c r="G8" s="1" t="s">
        <v>7</v>
      </c>
    </row>
    <row r="9" spans="1:7" x14ac:dyDescent="0.2">
      <c r="A9" s="1" t="s">
        <v>2</v>
      </c>
      <c r="B9" s="1" t="s">
        <v>6</v>
      </c>
      <c r="C9" s="1">
        <v>36037</v>
      </c>
      <c r="D9" s="1">
        <v>771161176</v>
      </c>
      <c r="E9" s="2">
        <v>45565</v>
      </c>
      <c r="F9" s="3"/>
      <c r="G9" s="1" t="s">
        <v>8</v>
      </c>
    </row>
    <row r="10" spans="1:7" x14ac:dyDescent="0.2">
      <c r="A10" s="1" t="s">
        <v>2</v>
      </c>
      <c r="B10" s="1" t="s">
        <v>9</v>
      </c>
      <c r="C10" s="1">
        <v>35013</v>
      </c>
      <c r="D10" s="1">
        <v>771156130</v>
      </c>
      <c r="E10" s="2">
        <v>45559</v>
      </c>
      <c r="F10" s="3"/>
      <c r="G10" s="1" t="s">
        <v>12</v>
      </c>
    </row>
    <row r="11" spans="1:7" x14ac:dyDescent="0.2">
      <c r="A11" s="1" t="s">
        <v>2</v>
      </c>
      <c r="B11" s="1" t="s">
        <v>9</v>
      </c>
      <c r="C11" s="1">
        <v>35004</v>
      </c>
      <c r="D11" s="1">
        <v>771158359</v>
      </c>
      <c r="E11" s="2">
        <v>45553</v>
      </c>
      <c r="F11" s="3"/>
      <c r="G11" s="1" t="s">
        <v>12</v>
      </c>
    </row>
    <row r="12" spans="1:7" x14ac:dyDescent="0.2">
      <c r="A12" s="1" t="s">
        <v>2</v>
      </c>
      <c r="B12" s="1" t="s">
        <v>9</v>
      </c>
      <c r="C12" s="1">
        <v>35060</v>
      </c>
      <c r="D12" s="1">
        <v>771159415</v>
      </c>
      <c r="E12" s="2">
        <v>45555</v>
      </c>
      <c r="F12" s="3"/>
      <c r="G12" s="1" t="s">
        <v>14</v>
      </c>
    </row>
    <row r="13" spans="1:7" x14ac:dyDescent="0.2">
      <c r="A13" s="1" t="s">
        <v>2</v>
      </c>
      <c r="B13" s="1" t="s">
        <v>9</v>
      </c>
      <c r="C13" s="1">
        <v>35029</v>
      </c>
      <c r="D13" s="1">
        <v>771161552</v>
      </c>
      <c r="E13" s="2">
        <v>45547</v>
      </c>
      <c r="F13" s="3"/>
      <c r="G13" s="1" t="s">
        <v>13</v>
      </c>
    </row>
    <row r="14" spans="1:7" x14ac:dyDescent="0.2">
      <c r="A14" s="1" t="s">
        <v>15</v>
      </c>
      <c r="B14" s="1" t="s">
        <v>3</v>
      </c>
      <c r="C14" s="1">
        <v>29149</v>
      </c>
      <c r="D14" s="1">
        <v>771154501</v>
      </c>
      <c r="E14" s="2">
        <v>45558</v>
      </c>
      <c r="F14" s="3"/>
      <c r="G14" s="1" t="s">
        <v>19</v>
      </c>
    </row>
    <row r="15" spans="1:7" x14ac:dyDescent="0.2">
      <c r="A15" s="1" t="s">
        <v>15</v>
      </c>
      <c r="B15" s="1" t="s">
        <v>3</v>
      </c>
      <c r="C15" s="1">
        <v>29128</v>
      </c>
      <c r="D15" s="1">
        <v>771154507</v>
      </c>
      <c r="E15" s="2">
        <v>45558</v>
      </c>
      <c r="F15" s="3"/>
      <c r="G15" s="1" t="s">
        <v>19</v>
      </c>
    </row>
    <row r="16" spans="1:7" x14ac:dyDescent="0.2">
      <c r="A16" s="1" t="s">
        <v>15</v>
      </c>
      <c r="B16" s="1" t="s">
        <v>3</v>
      </c>
      <c r="C16" s="1">
        <v>29137</v>
      </c>
      <c r="D16" s="1">
        <v>771155502</v>
      </c>
      <c r="E16" s="2">
        <v>45565</v>
      </c>
      <c r="F16" s="3"/>
      <c r="G16" s="1" t="s">
        <v>20</v>
      </c>
    </row>
    <row r="17" spans="1:7" x14ac:dyDescent="0.2">
      <c r="A17" s="1" t="s">
        <v>15</v>
      </c>
      <c r="B17" s="1" t="s">
        <v>3</v>
      </c>
      <c r="C17" s="1">
        <v>29039</v>
      </c>
      <c r="D17" s="1">
        <v>771159636</v>
      </c>
      <c r="E17" s="2">
        <v>45546</v>
      </c>
      <c r="F17" s="3"/>
      <c r="G17" s="1" t="s">
        <v>45</v>
      </c>
    </row>
    <row r="18" spans="1:7" x14ac:dyDescent="0.2">
      <c r="A18" s="1" t="s">
        <v>15</v>
      </c>
      <c r="B18" s="1" t="s">
        <v>3</v>
      </c>
      <c r="C18" s="1">
        <v>29060</v>
      </c>
      <c r="D18" s="1">
        <v>771162150</v>
      </c>
      <c r="E18" s="2">
        <v>45562</v>
      </c>
      <c r="F18" s="3"/>
      <c r="G18" s="1" t="s">
        <v>46</v>
      </c>
    </row>
    <row r="19" spans="1:7" x14ac:dyDescent="0.2">
      <c r="A19" s="1" t="s">
        <v>15</v>
      </c>
      <c r="B19" s="1" t="s">
        <v>3</v>
      </c>
      <c r="C19" s="1">
        <v>29036</v>
      </c>
      <c r="D19" s="1">
        <v>771160614</v>
      </c>
      <c r="E19" s="2">
        <v>45565</v>
      </c>
      <c r="F19" s="3"/>
      <c r="G19" s="1" t="s">
        <v>20</v>
      </c>
    </row>
    <row r="20" spans="1:7" x14ac:dyDescent="0.2">
      <c r="A20" s="1" t="s">
        <v>15</v>
      </c>
      <c r="B20" s="1" t="s">
        <v>3</v>
      </c>
      <c r="C20" s="1">
        <v>29034</v>
      </c>
      <c r="D20" s="1">
        <v>771162145</v>
      </c>
      <c r="E20" s="2">
        <v>45574</v>
      </c>
      <c r="F20" s="3"/>
      <c r="G20" s="1" t="s">
        <v>17</v>
      </c>
    </row>
    <row r="21" spans="1:7" x14ac:dyDescent="0.2">
      <c r="A21" s="1" t="s">
        <v>15</v>
      </c>
      <c r="B21" s="1" t="s">
        <v>18</v>
      </c>
      <c r="C21" s="1">
        <v>31151</v>
      </c>
      <c r="D21" s="1">
        <v>771109759</v>
      </c>
      <c r="E21" s="2">
        <v>45658</v>
      </c>
      <c r="F21" s="4"/>
      <c r="G21" s="1" t="s">
        <v>47</v>
      </c>
    </row>
    <row r="22" spans="1:7" x14ac:dyDescent="0.2">
      <c r="A22" s="1" t="s">
        <v>15</v>
      </c>
      <c r="B22" s="1" t="s">
        <v>18</v>
      </c>
      <c r="C22" s="1">
        <v>31172</v>
      </c>
      <c r="D22" s="1">
        <v>771155511</v>
      </c>
      <c r="E22" s="2">
        <v>45547</v>
      </c>
      <c r="F22" s="3"/>
      <c r="G22" s="1" t="s">
        <v>13</v>
      </c>
    </row>
    <row r="23" spans="1:7" x14ac:dyDescent="0.2">
      <c r="A23" s="1" t="s">
        <v>15</v>
      </c>
      <c r="B23" s="1" t="s">
        <v>18</v>
      </c>
      <c r="C23" s="1">
        <v>31178</v>
      </c>
      <c r="D23" s="1">
        <v>771157336</v>
      </c>
      <c r="E23" s="2">
        <v>45551</v>
      </c>
      <c r="F23" s="3"/>
      <c r="G23" s="1" t="s">
        <v>19</v>
      </c>
    </row>
    <row r="24" spans="1:7" x14ac:dyDescent="0.2">
      <c r="A24" s="1" t="s">
        <v>15</v>
      </c>
      <c r="B24" s="1" t="s">
        <v>18</v>
      </c>
      <c r="C24" s="1">
        <v>31111</v>
      </c>
      <c r="D24" s="1">
        <v>771159347</v>
      </c>
      <c r="E24" s="2">
        <v>45554</v>
      </c>
      <c r="F24" s="3"/>
      <c r="G24" s="1" t="s">
        <v>19</v>
      </c>
    </row>
    <row r="25" spans="1:7" x14ac:dyDescent="0.2">
      <c r="A25" s="1" t="s">
        <v>15</v>
      </c>
      <c r="B25" s="1" t="s">
        <v>18</v>
      </c>
      <c r="C25" s="1">
        <v>31093</v>
      </c>
      <c r="D25" s="1">
        <v>771162267</v>
      </c>
      <c r="E25" s="2">
        <v>45548</v>
      </c>
      <c r="F25" s="3"/>
      <c r="G25" s="1" t="s">
        <v>17</v>
      </c>
    </row>
    <row r="26" spans="1:7" x14ac:dyDescent="0.2">
      <c r="A26" s="1" t="s">
        <v>15</v>
      </c>
      <c r="B26" s="1" t="s">
        <v>18</v>
      </c>
      <c r="C26" s="1">
        <v>31087</v>
      </c>
      <c r="D26" s="1">
        <v>771162914</v>
      </c>
      <c r="E26" s="2">
        <v>45565</v>
      </c>
      <c r="F26" s="3"/>
      <c r="G26" s="1" t="s">
        <v>17</v>
      </c>
    </row>
    <row r="27" spans="1:7" x14ac:dyDescent="0.2">
      <c r="A27" s="1" t="s">
        <v>21</v>
      </c>
      <c r="B27" s="1" t="s">
        <v>3</v>
      </c>
      <c r="C27" s="1">
        <v>44143</v>
      </c>
      <c r="D27" s="1">
        <v>771156469</v>
      </c>
      <c r="E27" s="2">
        <v>45548</v>
      </c>
      <c r="F27" s="3"/>
      <c r="G27" s="1" t="s">
        <v>13</v>
      </c>
    </row>
    <row r="28" spans="1:7" x14ac:dyDescent="0.2">
      <c r="A28" s="1" t="s">
        <v>21</v>
      </c>
      <c r="B28" s="1" t="s">
        <v>3</v>
      </c>
      <c r="C28" s="1">
        <v>44144</v>
      </c>
      <c r="D28" s="1">
        <v>771156470</v>
      </c>
      <c r="E28" s="2">
        <v>45548</v>
      </c>
      <c r="F28" s="3"/>
      <c r="G28" s="1" t="s">
        <v>48</v>
      </c>
    </row>
    <row r="29" spans="1:7" x14ac:dyDescent="0.2">
      <c r="A29" s="1" t="s">
        <v>21</v>
      </c>
      <c r="B29" s="1" t="s">
        <v>22</v>
      </c>
      <c r="C29" s="1">
        <v>45128</v>
      </c>
      <c r="D29" s="1">
        <v>771156465</v>
      </c>
      <c r="E29" s="2">
        <v>45551</v>
      </c>
      <c r="F29" s="3"/>
      <c r="G29" s="1" t="s">
        <v>49</v>
      </c>
    </row>
    <row r="30" spans="1:7" x14ac:dyDescent="0.2">
      <c r="A30" s="1" t="s">
        <v>21</v>
      </c>
      <c r="B30" s="1" t="s">
        <v>23</v>
      </c>
      <c r="C30" s="1">
        <v>45127</v>
      </c>
      <c r="D30" s="1">
        <v>771156134</v>
      </c>
      <c r="E30" s="2">
        <v>45558</v>
      </c>
      <c r="F30" s="3"/>
      <c r="G30" s="1" t="s">
        <v>50</v>
      </c>
    </row>
    <row r="31" spans="1:7" x14ac:dyDescent="0.2">
      <c r="A31" s="1" t="s">
        <v>21</v>
      </c>
      <c r="B31" s="1" t="s">
        <v>24</v>
      </c>
      <c r="C31" s="1">
        <v>46064</v>
      </c>
      <c r="D31" s="1">
        <v>771156472</v>
      </c>
      <c r="E31" s="2">
        <v>45553</v>
      </c>
      <c r="F31" s="3"/>
      <c r="G31" s="1" t="s">
        <v>48</v>
      </c>
    </row>
    <row r="32" spans="1:7" x14ac:dyDescent="0.2">
      <c r="A32" s="1" t="s">
        <v>21</v>
      </c>
      <c r="B32" s="1" t="s">
        <v>3</v>
      </c>
      <c r="C32" s="1">
        <v>44196</v>
      </c>
      <c r="D32" s="1">
        <v>771163673</v>
      </c>
      <c r="E32" s="2">
        <v>45566</v>
      </c>
      <c r="F32" s="3"/>
      <c r="G32" s="1" t="s">
        <v>17</v>
      </c>
    </row>
    <row r="33" spans="1:7" x14ac:dyDescent="0.2">
      <c r="A33" s="1" t="s">
        <v>21</v>
      </c>
      <c r="B33" s="1" t="s">
        <v>3</v>
      </c>
      <c r="C33" s="1">
        <v>44031</v>
      </c>
      <c r="D33" s="1">
        <v>771163320</v>
      </c>
      <c r="E33" s="2">
        <v>45573</v>
      </c>
      <c r="F33" s="3"/>
      <c r="G33" s="1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Uge 39</vt:lpstr>
      <vt:lpstr>Uge 38</vt:lpstr>
      <vt:lpstr>Uge 37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Visgaard, Simon (ext)</dc:creator>
  <cp:lastModifiedBy>Bjarne Hansen</cp:lastModifiedBy>
  <dcterms:created xsi:type="dcterms:W3CDTF">2024-09-11T08:23:19Z</dcterms:created>
  <dcterms:modified xsi:type="dcterms:W3CDTF">2024-09-27T21:03:38Z</dcterms:modified>
</cp:coreProperties>
</file>