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enne_projektmappe" defaultThemeVersion="124226"/>
  <bookViews>
    <workbookView xWindow="480" yWindow="105" windowWidth="27795" windowHeight="12345"/>
  </bookViews>
  <sheets>
    <sheet name="lommetørklæde" sheetId="5" r:id="rId1"/>
    <sheet name="lommetørklæde farver" sheetId="4" r:id="rId2"/>
    <sheet name="Ark2" sheetId="2" r:id="rId3"/>
  </sheets>
  <definedNames>
    <definedName name="_xlnm.Print_Area" localSheetId="0">lommetørklæde!$C$3:$AD$29</definedName>
    <definedName name="_xlnm.Print_Area" localSheetId="1">'lommetørklæde farver'!$C$3:$AD$29</definedName>
  </definedNames>
  <calcPr calcId="145621"/>
</workbook>
</file>

<file path=xl/calcChain.xml><?xml version="1.0" encoding="utf-8"?>
<calcChain xmlns="http://schemas.openxmlformats.org/spreadsheetml/2006/main">
  <c r="I38" i="5" l="1"/>
  <c r="J38" i="5"/>
  <c r="K38" i="5"/>
  <c r="L38" i="5"/>
  <c r="M38" i="5"/>
  <c r="N38" i="5"/>
  <c r="O38" i="5"/>
  <c r="P38" i="5"/>
  <c r="Q38" i="5"/>
  <c r="R38" i="5"/>
  <c r="S38" i="5"/>
  <c r="T38" i="5"/>
  <c r="U38" i="5"/>
  <c r="V38" i="5"/>
  <c r="W38" i="5"/>
  <c r="X38" i="5"/>
  <c r="H38" i="5"/>
  <c r="X35" i="5"/>
  <c r="X39" i="5" s="1"/>
  <c r="L35" i="5"/>
  <c r="L39" i="5" s="1"/>
  <c r="M35" i="5"/>
  <c r="M39" i="5" s="1"/>
  <c r="N35" i="5"/>
  <c r="N39" i="5" s="1"/>
  <c r="O35" i="5"/>
  <c r="O39" i="5" s="1"/>
  <c r="P35" i="5"/>
  <c r="P39" i="5" s="1"/>
  <c r="Q35" i="5"/>
  <c r="Q39" i="5" s="1"/>
  <c r="R35" i="5"/>
  <c r="R39" i="5" s="1"/>
  <c r="S35" i="5"/>
  <c r="S39" i="5" s="1"/>
  <c r="T35" i="5"/>
  <c r="T39" i="5" s="1"/>
  <c r="U35" i="5"/>
  <c r="U39" i="5" s="1"/>
  <c r="V35" i="5"/>
  <c r="V39" i="5" s="1"/>
  <c r="W35" i="5"/>
  <c r="W39" i="5" s="1"/>
  <c r="K35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H36" i="5"/>
  <c r="J35" i="5"/>
  <c r="J39" i="5" s="1"/>
  <c r="I35" i="5"/>
  <c r="I39" i="5" s="1"/>
  <c r="H35" i="5"/>
  <c r="H39" i="5" s="1"/>
  <c r="X41" i="5"/>
  <c r="I41" i="5"/>
  <c r="M41" i="5"/>
  <c r="Q41" i="5"/>
  <c r="U41" i="5"/>
  <c r="R41" i="5"/>
  <c r="W41" i="5"/>
  <c r="J41" i="5"/>
  <c r="L41" i="5"/>
  <c r="P41" i="5"/>
  <c r="T41" i="5"/>
  <c r="N41" i="5"/>
  <c r="V41" i="5"/>
  <c r="O41" i="5"/>
  <c r="S41" i="5"/>
  <c r="H41" i="5"/>
  <c r="P40" i="5" l="1"/>
  <c r="T40" i="5"/>
  <c r="R40" i="5"/>
  <c r="N40" i="5"/>
  <c r="M40" i="5"/>
  <c r="Q40" i="5"/>
  <c r="U40" i="5"/>
  <c r="O40" i="5"/>
  <c r="S40" i="5"/>
  <c r="K39" i="5"/>
  <c r="J40" i="5"/>
  <c r="H40" i="5"/>
  <c r="I40" i="5"/>
  <c r="L40" i="5"/>
  <c r="J44" i="4"/>
  <c r="J48" i="4" s="1"/>
  <c r="I44" i="4"/>
  <c r="I48" i="4" s="1"/>
  <c r="H44" i="4"/>
  <c r="H48" i="4" s="1"/>
  <c r="K41" i="5"/>
  <c r="I52" i="4"/>
  <c r="H52" i="4"/>
  <c r="J40" i="4"/>
  <c r="J52" i="4"/>
  <c r="K40" i="5" l="1"/>
  <c r="H45" i="4"/>
  <c r="I45" i="4"/>
  <c r="J45" i="4"/>
  <c r="K45" i="4"/>
  <c r="L45" i="4"/>
  <c r="M45" i="4"/>
  <c r="N45" i="4"/>
  <c r="O45" i="4"/>
  <c r="P45" i="4"/>
  <c r="Q45" i="4"/>
  <c r="R45" i="4"/>
  <c r="S45" i="4"/>
  <c r="T45" i="4"/>
  <c r="U45" i="4"/>
  <c r="Y67" i="4"/>
  <c r="Y68" i="4" s="1"/>
  <c r="X67" i="4"/>
  <c r="X68" i="4" s="1"/>
  <c r="W67" i="4"/>
  <c r="W68" i="4" s="1"/>
  <c r="V67" i="4"/>
  <c r="V68" i="4" s="1"/>
  <c r="U67" i="4"/>
  <c r="U68" i="4" s="1"/>
  <c r="T67" i="4"/>
  <c r="T68" i="4" s="1"/>
  <c r="S67" i="4"/>
  <c r="S68" i="4" s="1"/>
  <c r="R67" i="4"/>
  <c r="R68" i="4" s="1"/>
  <c r="Q67" i="4"/>
  <c r="Q68" i="4" s="1"/>
  <c r="P67" i="4"/>
  <c r="P68" i="4" s="1"/>
  <c r="O67" i="4"/>
  <c r="O68" i="4" s="1"/>
  <c r="N67" i="4"/>
  <c r="N68" i="4" s="1"/>
  <c r="M67" i="4"/>
  <c r="M68" i="4" s="1"/>
  <c r="L67" i="4"/>
  <c r="L68" i="4" s="1"/>
  <c r="K67" i="4"/>
  <c r="K68" i="4" s="1"/>
  <c r="J67" i="4"/>
  <c r="J68" i="4" s="1"/>
  <c r="I67" i="4"/>
  <c r="I68" i="4" s="1"/>
  <c r="H67" i="4"/>
  <c r="H68" i="4" s="1"/>
  <c r="Y63" i="4"/>
  <c r="X63" i="4"/>
  <c r="X62" i="4" s="1"/>
  <c r="W63" i="4"/>
  <c r="V63" i="4"/>
  <c r="V62" i="4" s="1"/>
  <c r="U63" i="4"/>
  <c r="U62" i="4" s="1"/>
  <c r="T63" i="4"/>
  <c r="T62" i="4" s="1"/>
  <c r="S63" i="4"/>
  <c r="R63" i="4"/>
  <c r="R62" i="4" s="1"/>
  <c r="Q63" i="4"/>
  <c r="Q62" i="4" s="1"/>
  <c r="P63" i="4"/>
  <c r="O63" i="4"/>
  <c r="O62" i="4" s="1"/>
  <c r="N63" i="4"/>
  <c r="N62" i="4" s="1"/>
  <c r="M63" i="4"/>
  <c r="M62" i="4" s="1"/>
  <c r="L63" i="4"/>
  <c r="K63" i="4"/>
  <c r="K62" i="4" s="1"/>
  <c r="J63" i="4"/>
  <c r="J62" i="4" s="1"/>
  <c r="I63" i="4"/>
  <c r="I62" i="4" s="1"/>
  <c r="H63" i="4"/>
  <c r="H62" i="4" s="1"/>
  <c r="Y62" i="4"/>
  <c r="W62" i="4"/>
  <c r="S62" i="4"/>
  <c r="P62" i="4"/>
  <c r="L62" i="4"/>
  <c r="I49" i="4"/>
  <c r="I50" i="4" s="1"/>
  <c r="H49" i="4"/>
  <c r="H50" i="4" s="1"/>
  <c r="U48" i="4"/>
  <c r="U49" i="4" s="1"/>
  <c r="U50" i="4" s="1"/>
  <c r="T48" i="4"/>
  <c r="T49" i="4" s="1"/>
  <c r="T50" i="4" s="1"/>
  <c r="S48" i="4"/>
  <c r="S49" i="4" s="1"/>
  <c r="S50" i="4" s="1"/>
  <c r="R48" i="4"/>
  <c r="R49" i="4" s="1"/>
  <c r="R50" i="4" s="1"/>
  <c r="Q48" i="4"/>
  <c r="Q49" i="4" s="1"/>
  <c r="Q50" i="4" s="1"/>
  <c r="P48" i="4"/>
  <c r="P49" i="4" s="1"/>
  <c r="P50" i="4" s="1"/>
  <c r="O48" i="4"/>
  <c r="O49" i="4" s="1"/>
  <c r="O50" i="4" s="1"/>
  <c r="N48" i="4"/>
  <c r="N49" i="4" s="1"/>
  <c r="N50" i="4" s="1"/>
  <c r="M48" i="4"/>
  <c r="M49" i="4" s="1"/>
  <c r="M50" i="4" s="1"/>
  <c r="L48" i="4"/>
  <c r="L49" i="4" s="1"/>
  <c r="L50" i="4" s="1"/>
  <c r="K48" i="4"/>
  <c r="K49" i="4" s="1"/>
  <c r="K50" i="4" s="1"/>
  <c r="U44" i="4"/>
  <c r="T44" i="4"/>
  <c r="S44" i="4"/>
  <c r="R44" i="4"/>
  <c r="Q44" i="4"/>
  <c r="N44" i="4"/>
  <c r="M44" i="4"/>
  <c r="P44" i="4" l="1"/>
  <c r="O44" i="4"/>
  <c r="L44" i="4"/>
  <c r="K44" i="4"/>
  <c r="J49" i="4" l="1"/>
  <c r="J50" i="4" s="1"/>
</calcChain>
</file>

<file path=xl/sharedStrings.xml><?xml version="1.0" encoding="utf-8"?>
<sst xmlns="http://schemas.openxmlformats.org/spreadsheetml/2006/main" count="1888" uniqueCount="96">
  <si>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</si>
  <si>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</si>
  <si>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</si>
  <si>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</si>
  <si>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</si>
  <si>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</si>
  <si>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</si>
  <si>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</si>
  <si>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</si>
  <si>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</si>
  <si>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</si>
  <si>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</si>
  <si>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</si>
  <si>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</si>
  <si>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</si>
  <si>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q</t>
  </si>
  <si>
    <t>p</t>
  </si>
  <si>
    <t>r</t>
  </si>
  <si>
    <t>s</t>
  </si>
  <si>
    <t>t</t>
  </si>
  <si>
    <t>u</t>
  </si>
  <si>
    <t>v</t>
  </si>
  <si>
    <t>w</t>
  </si>
  <si>
    <t>x</t>
  </si>
  <si>
    <t>y</t>
  </si>
  <si>
    <t>z</t>
  </si>
  <si>
    <t>key</t>
  </si>
  <si>
    <t>plaintext</t>
  </si>
  <si>
    <t>cipher</t>
  </si>
  <si>
    <t>encrypt</t>
  </si>
  <si>
    <t>decrypt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</si>
  <si>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</si>
  <si>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</si>
  <si>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</si>
  <si>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</si>
  <si>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</si>
  <si>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</si>
  <si>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</si>
  <si>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</si>
  <si>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</si>
  <si>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</si>
  <si>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</si>
  <si>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</si>
  <si>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</si>
  <si>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</si>
  <si>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</si>
  <si>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</si>
  <si>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</si>
  <si>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Q</t>
  </si>
  <si>
    <t>S</t>
  </si>
  <si>
    <t>T</t>
  </si>
  <si>
    <t>U</t>
  </si>
  <si>
    <t>V</t>
  </si>
  <si>
    <t>W</t>
  </si>
  <si>
    <t>X</t>
  </si>
  <si>
    <t>Y</t>
  </si>
  <si>
    <t>Z</t>
  </si>
  <si>
    <t>Melding:</t>
  </si>
  <si>
    <t>Nøgleord:</t>
  </si>
  <si>
    <t>Kode:</t>
  </si>
  <si>
    <t>d4</t>
  </si>
  <si>
    <t>e4</t>
  </si>
  <si>
    <t>F4</t>
  </si>
  <si>
    <t>G4</t>
  </si>
  <si>
    <t>H4</t>
  </si>
  <si>
    <t>I4</t>
  </si>
  <si>
    <t>J4</t>
  </si>
  <si>
    <t>K4</t>
  </si>
  <si>
    <t>Ad29</t>
  </si>
  <si>
    <t>AD29</t>
  </si>
  <si>
    <t>l4</t>
  </si>
  <si>
    <t>m4</t>
  </si>
  <si>
    <t>n4</t>
  </si>
  <si>
    <t>O4</t>
  </si>
  <si>
    <t>P4</t>
  </si>
  <si>
    <t>Q4</t>
  </si>
  <si>
    <t>R4</t>
  </si>
  <si>
    <t>S4</t>
  </si>
  <si>
    <t>T4</t>
  </si>
  <si>
    <t>U4</t>
  </si>
  <si>
    <t>V4</t>
  </si>
  <si>
    <t>W4</t>
  </si>
  <si>
    <t>X4</t>
  </si>
  <si>
    <t>Y4</t>
  </si>
  <si>
    <t>Z4</t>
  </si>
  <si>
    <t>AA4</t>
  </si>
  <si>
    <t>AB4</t>
  </si>
  <si>
    <t>AC4</t>
  </si>
  <si>
    <t>Kode</t>
  </si>
  <si>
    <t>udkode</t>
  </si>
  <si>
    <t>Udkast til userform</t>
  </si>
  <si>
    <t>kode melding</t>
  </si>
  <si>
    <t>udkode melding:</t>
  </si>
  <si>
    <t>man indtaster nøgleordet</t>
  </si>
  <si>
    <t>man indtaster den melding man vil sende</t>
  </si>
  <si>
    <t>her vælger om man skal kode eller udkode en melding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</si>
</sst>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color theme="0" tint="-0.149998474074526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" xfId="0" applyBorder="1" applyAlignment="1">
      <alignment vertical="center" textRotation="90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6" xfId="0" applyBorder="1" applyAlignment="1"/>
    <xf numFmtId="0" fontId="1" fillId="0" borderId="5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4" xfId="0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0" fillId="0" borderId="0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6" xfId="0" applyBorder="1"/>
    <xf numFmtId="0" fontId="0" fillId="0" borderId="23" xfId="0" applyBorder="1"/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textRotation="90"/>
    </xf>
    <xf numFmtId="0" fontId="4" fillId="0" borderId="0" xfId="0" applyFont="1" applyBorder="1"/>
    <xf numFmtId="0" fontId="4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60"/>
  <sheetViews>
    <sheetView tabSelected="1" topLeftCell="C1" zoomScaleNormal="100" workbookViewId="0">
      <selection activeCell="U58" sqref="U58"/>
    </sheetView>
  </sheetViews>
  <sheetFormatPr defaultColWidth="9.140625" defaultRowHeight="15" x14ac:dyDescent="0.25"/>
  <cols>
    <col min="1" max="1" width="5" style="3" customWidth="1"/>
    <col min="2" max="3" width="5" style="2" customWidth="1"/>
    <col min="4" max="31" width="4.85546875" style="3" customWidth="1"/>
    <col min="32" max="38" width="5" style="3" customWidth="1"/>
    <col min="39" max="16384" width="9.140625" style="3"/>
  </cols>
  <sheetData>
    <row r="1" spans="1:38" ht="15.75" thickBot="1" x14ac:dyDescent="0.3">
      <c r="A1" s="28"/>
      <c r="B1" s="28"/>
      <c r="C1" s="28"/>
      <c r="D1" s="28"/>
      <c r="E1" s="29"/>
      <c r="F1" s="29"/>
      <c r="G1" s="29"/>
      <c r="H1" s="29"/>
      <c r="I1" s="29"/>
      <c r="J1" s="29"/>
      <c r="K1" s="29"/>
      <c r="L1" s="29"/>
    </row>
    <row r="2" spans="1:38" x14ac:dyDescent="0.25">
      <c r="D2" s="12">
        <v>1</v>
      </c>
      <c r="E2" s="13">
        <v>2</v>
      </c>
      <c r="F2" s="13">
        <v>3</v>
      </c>
      <c r="G2" s="13">
        <v>4</v>
      </c>
      <c r="H2" s="13">
        <v>5</v>
      </c>
      <c r="I2" s="13">
        <v>6</v>
      </c>
      <c r="J2" s="13">
        <v>7</v>
      </c>
      <c r="K2" s="13">
        <v>8</v>
      </c>
      <c r="L2" s="13">
        <v>9</v>
      </c>
      <c r="M2" s="13">
        <v>10</v>
      </c>
      <c r="N2" s="13">
        <v>11</v>
      </c>
      <c r="O2" s="13">
        <v>12</v>
      </c>
      <c r="P2" s="13">
        <v>13</v>
      </c>
      <c r="Q2" s="13">
        <v>14</v>
      </c>
      <c r="R2" s="13">
        <v>15</v>
      </c>
      <c r="S2" s="13">
        <v>16</v>
      </c>
      <c r="T2" s="13">
        <v>17</v>
      </c>
      <c r="U2" s="13">
        <v>18</v>
      </c>
      <c r="V2" s="13">
        <v>19</v>
      </c>
      <c r="W2" s="13">
        <v>20</v>
      </c>
      <c r="X2" s="13">
        <v>21</v>
      </c>
      <c r="Y2" s="13">
        <v>22</v>
      </c>
      <c r="Z2" s="13">
        <v>23</v>
      </c>
      <c r="AA2" s="13">
        <v>24</v>
      </c>
      <c r="AB2" s="13">
        <v>25</v>
      </c>
      <c r="AC2" s="14">
        <v>26</v>
      </c>
    </row>
    <row r="3" spans="1:38" ht="15.75" thickBot="1" x14ac:dyDescent="0.3">
      <c r="C3" s="26"/>
      <c r="D3" s="54" t="s">
        <v>31</v>
      </c>
      <c r="E3" s="55" t="s">
        <v>32</v>
      </c>
      <c r="F3" s="55" t="s">
        <v>33</v>
      </c>
      <c r="G3" s="55" t="s">
        <v>34</v>
      </c>
      <c r="H3" s="55" t="s">
        <v>35</v>
      </c>
      <c r="I3" s="55" t="s">
        <v>36</v>
      </c>
      <c r="J3" s="55" t="s">
        <v>37</v>
      </c>
      <c r="K3" s="55" t="s">
        <v>38</v>
      </c>
      <c r="L3" s="55" t="s">
        <v>39</v>
      </c>
      <c r="M3" s="55" t="s">
        <v>40</v>
      </c>
      <c r="N3" s="55" t="s">
        <v>41</v>
      </c>
      <c r="O3" s="55" t="s">
        <v>42</v>
      </c>
      <c r="P3" s="55" t="s">
        <v>43</v>
      </c>
      <c r="Q3" s="55" t="s">
        <v>44</v>
      </c>
      <c r="R3" s="55" t="s">
        <v>45</v>
      </c>
      <c r="S3" s="55" t="s">
        <v>46</v>
      </c>
      <c r="T3" s="55" t="s">
        <v>48</v>
      </c>
      <c r="U3" s="55" t="s">
        <v>47</v>
      </c>
      <c r="V3" s="55" t="s">
        <v>49</v>
      </c>
      <c r="W3" s="55" t="s">
        <v>50</v>
      </c>
      <c r="X3" s="55" t="s">
        <v>51</v>
      </c>
      <c r="Y3" s="55" t="s">
        <v>52</v>
      </c>
      <c r="Z3" s="55" t="s">
        <v>53</v>
      </c>
      <c r="AA3" s="55" t="s">
        <v>54</v>
      </c>
      <c r="AB3" s="55" t="s">
        <v>55</v>
      </c>
      <c r="AC3" s="56" t="s">
        <v>56</v>
      </c>
      <c r="AD3" s="25"/>
    </row>
    <row r="4" spans="1:38" x14ac:dyDescent="0.25">
      <c r="A4" s="12" t="s">
        <v>0</v>
      </c>
      <c r="B4" s="13">
        <v>2</v>
      </c>
      <c r="C4" s="57" t="s">
        <v>31</v>
      </c>
      <c r="D4" s="58" t="s">
        <v>20</v>
      </c>
      <c r="E4" s="59" t="s">
        <v>24</v>
      </c>
      <c r="F4" s="59" t="s">
        <v>38</v>
      </c>
      <c r="G4" s="59" t="s">
        <v>53</v>
      </c>
      <c r="H4" s="59" t="s">
        <v>38</v>
      </c>
      <c r="I4" s="59" t="s">
        <v>47</v>
      </c>
      <c r="J4" s="59" t="s">
        <v>35</v>
      </c>
      <c r="K4" s="59" t="s">
        <v>40</v>
      </c>
      <c r="L4" s="59" t="s">
        <v>40</v>
      </c>
      <c r="M4" s="59" t="s">
        <v>41</v>
      </c>
      <c r="N4" s="59" t="s">
        <v>46</v>
      </c>
      <c r="O4" s="59" t="s">
        <v>35</v>
      </c>
      <c r="P4" s="59" t="s">
        <v>36</v>
      </c>
      <c r="Q4" s="59" t="s">
        <v>39</v>
      </c>
      <c r="R4" s="59" t="s">
        <v>54</v>
      </c>
      <c r="S4" s="59" t="s">
        <v>43</v>
      </c>
      <c r="T4" s="59" t="s">
        <v>31</v>
      </c>
      <c r="U4" s="59" t="s">
        <v>34</v>
      </c>
      <c r="V4" s="59" t="s">
        <v>53</v>
      </c>
      <c r="W4" s="59" t="s">
        <v>54</v>
      </c>
      <c r="X4" s="59" t="s">
        <v>39</v>
      </c>
      <c r="Y4" s="59" t="s">
        <v>56</v>
      </c>
      <c r="Z4" s="59" t="s">
        <v>41</v>
      </c>
      <c r="AA4" s="59" t="s">
        <v>33</v>
      </c>
      <c r="AB4" s="59" t="s">
        <v>56</v>
      </c>
      <c r="AC4" s="60" t="s">
        <v>36</v>
      </c>
      <c r="AD4" s="57" t="s">
        <v>31</v>
      </c>
      <c r="AI4" s="79" t="s">
        <v>31</v>
      </c>
      <c r="AJ4" s="80" t="s">
        <v>60</v>
      </c>
      <c r="AK4" s="80" t="s">
        <v>68</v>
      </c>
      <c r="AL4" s="81">
        <v>27</v>
      </c>
    </row>
    <row r="5" spans="1:38" x14ac:dyDescent="0.25">
      <c r="A5" s="17" t="s">
        <v>1</v>
      </c>
      <c r="B5" s="1">
        <v>3</v>
      </c>
      <c r="C5" s="61" t="s">
        <v>32</v>
      </c>
      <c r="D5" s="19" t="s">
        <v>0</v>
      </c>
      <c r="E5" s="9" t="s">
        <v>4</v>
      </c>
      <c r="F5" s="9" t="s">
        <v>41</v>
      </c>
      <c r="G5" s="9" t="s">
        <v>50</v>
      </c>
      <c r="H5" s="9" t="s">
        <v>56</v>
      </c>
      <c r="I5" s="9" t="s">
        <v>55</v>
      </c>
      <c r="J5" s="9" t="s">
        <v>50</v>
      </c>
      <c r="K5" s="9" t="s">
        <v>38</v>
      </c>
      <c r="L5" s="9" t="s">
        <v>49</v>
      </c>
      <c r="M5" s="9" t="s">
        <v>50</v>
      </c>
      <c r="N5" s="9" t="s">
        <v>53</v>
      </c>
      <c r="O5" s="9" t="s">
        <v>33</v>
      </c>
      <c r="P5" s="9" t="s">
        <v>55</v>
      </c>
      <c r="Q5" s="9" t="s">
        <v>51</v>
      </c>
      <c r="R5" s="9" t="s">
        <v>36</v>
      </c>
      <c r="S5" s="9" t="s">
        <v>36</v>
      </c>
      <c r="T5" s="9" t="s">
        <v>53</v>
      </c>
      <c r="U5" s="9" t="s">
        <v>52</v>
      </c>
      <c r="V5" s="9" t="s">
        <v>46</v>
      </c>
      <c r="W5" s="9" t="s">
        <v>38</v>
      </c>
      <c r="X5" s="9" t="s">
        <v>36</v>
      </c>
      <c r="Y5" s="9" t="s">
        <v>40</v>
      </c>
      <c r="Z5" s="9" t="s">
        <v>56</v>
      </c>
      <c r="AA5" s="9" t="s">
        <v>38</v>
      </c>
      <c r="AB5" s="9" t="s">
        <v>31</v>
      </c>
      <c r="AC5" s="62" t="s">
        <v>42</v>
      </c>
      <c r="AD5" s="61" t="s">
        <v>32</v>
      </c>
      <c r="AI5" s="82" t="s">
        <v>32</v>
      </c>
      <c r="AJ5" s="83" t="s">
        <v>61</v>
      </c>
      <c r="AK5" s="83" t="s">
        <v>69</v>
      </c>
      <c r="AL5" s="84">
        <v>26</v>
      </c>
    </row>
    <row r="6" spans="1:38" x14ac:dyDescent="0.25">
      <c r="A6" s="17" t="s">
        <v>2</v>
      </c>
      <c r="B6" s="1">
        <v>4</v>
      </c>
      <c r="C6" s="61" t="s">
        <v>33</v>
      </c>
      <c r="D6" s="19" t="s">
        <v>8</v>
      </c>
      <c r="E6" s="9" t="s">
        <v>11</v>
      </c>
      <c r="F6" s="9" t="s">
        <v>51</v>
      </c>
      <c r="G6" s="9" t="s">
        <v>43</v>
      </c>
      <c r="H6" s="9" t="s">
        <v>41</v>
      </c>
      <c r="I6" s="9" t="s">
        <v>54</v>
      </c>
      <c r="J6" s="9" t="s">
        <v>38</v>
      </c>
      <c r="K6" s="9" t="s">
        <v>56</v>
      </c>
      <c r="L6" s="9" t="s">
        <v>42</v>
      </c>
      <c r="M6" s="9" t="s">
        <v>35</v>
      </c>
      <c r="N6" s="9" t="s">
        <v>52</v>
      </c>
      <c r="O6" s="9" t="s">
        <v>53</v>
      </c>
      <c r="P6" s="9" t="s">
        <v>47</v>
      </c>
      <c r="Q6" s="9" t="s">
        <v>55</v>
      </c>
      <c r="R6" s="9" t="s">
        <v>44</v>
      </c>
      <c r="S6" s="9" t="s">
        <v>45</v>
      </c>
      <c r="T6" s="9" t="s">
        <v>32</v>
      </c>
      <c r="U6" s="9" t="s">
        <v>46</v>
      </c>
      <c r="V6" s="9" t="s">
        <v>47</v>
      </c>
      <c r="W6" s="9" t="s">
        <v>50</v>
      </c>
      <c r="X6" s="9" t="s">
        <v>55</v>
      </c>
      <c r="Y6" s="9" t="s">
        <v>54</v>
      </c>
      <c r="Z6" s="9" t="s">
        <v>32</v>
      </c>
      <c r="AA6" s="9" t="s">
        <v>51</v>
      </c>
      <c r="AB6" s="9" t="s">
        <v>32</v>
      </c>
      <c r="AC6" s="62" t="s">
        <v>40</v>
      </c>
      <c r="AD6" s="61" t="s">
        <v>33</v>
      </c>
      <c r="AI6" s="82" t="s">
        <v>33</v>
      </c>
      <c r="AJ6" s="83" t="s">
        <v>62</v>
      </c>
      <c r="AK6" s="83" t="s">
        <v>69</v>
      </c>
      <c r="AL6" s="84">
        <v>25</v>
      </c>
    </row>
    <row r="7" spans="1:38" ht="15" customHeight="1" x14ac:dyDescent="0.25">
      <c r="A7" s="17" t="s">
        <v>3</v>
      </c>
      <c r="B7" s="1">
        <v>5</v>
      </c>
      <c r="C7" s="61" t="s">
        <v>34</v>
      </c>
      <c r="D7" s="19" t="s">
        <v>5</v>
      </c>
      <c r="E7" s="9" t="s">
        <v>0</v>
      </c>
      <c r="F7" s="9" t="s">
        <v>52</v>
      </c>
      <c r="G7" s="9" t="s">
        <v>38</v>
      </c>
      <c r="H7" s="9" t="s">
        <v>39</v>
      </c>
      <c r="I7" s="9" t="s">
        <v>39</v>
      </c>
      <c r="J7" s="9" t="s">
        <v>47</v>
      </c>
      <c r="K7" s="9" t="s">
        <v>44</v>
      </c>
      <c r="L7" s="9" t="s">
        <v>33</v>
      </c>
      <c r="M7" s="9" t="s">
        <v>37</v>
      </c>
      <c r="N7" s="9" t="s">
        <v>50</v>
      </c>
      <c r="O7" s="9" t="s">
        <v>36</v>
      </c>
      <c r="P7" s="9" t="s">
        <v>51</v>
      </c>
      <c r="Q7" s="9" t="s">
        <v>32</v>
      </c>
      <c r="R7" s="9" t="s">
        <v>51</v>
      </c>
      <c r="S7" s="9" t="s">
        <v>47</v>
      </c>
      <c r="T7" s="9" t="s">
        <v>33</v>
      </c>
      <c r="U7" s="9" t="s">
        <v>32</v>
      </c>
      <c r="V7" s="9" t="s">
        <v>33</v>
      </c>
      <c r="W7" s="9" t="s">
        <v>44</v>
      </c>
      <c r="X7" s="9" t="s">
        <v>50</v>
      </c>
      <c r="Y7" s="9" t="s">
        <v>42</v>
      </c>
      <c r="Z7" s="9" t="s">
        <v>31</v>
      </c>
      <c r="AA7" s="9" t="s">
        <v>41</v>
      </c>
      <c r="AB7" s="9" t="s">
        <v>46</v>
      </c>
      <c r="AC7" s="62" t="s">
        <v>47</v>
      </c>
      <c r="AD7" s="61" t="s">
        <v>34</v>
      </c>
      <c r="AI7" s="82" t="s">
        <v>34</v>
      </c>
      <c r="AJ7" s="83" t="s">
        <v>63</v>
      </c>
      <c r="AK7" s="83" t="s">
        <v>69</v>
      </c>
      <c r="AL7" s="84">
        <v>24</v>
      </c>
    </row>
    <row r="8" spans="1:38" x14ac:dyDescent="0.25">
      <c r="A8" s="17" t="s">
        <v>4</v>
      </c>
      <c r="B8" s="1">
        <v>6</v>
      </c>
      <c r="C8" s="61" t="s">
        <v>35</v>
      </c>
      <c r="D8" s="19" t="s">
        <v>4</v>
      </c>
      <c r="E8" s="9" t="s">
        <v>22</v>
      </c>
      <c r="F8" s="9" t="s">
        <v>37</v>
      </c>
      <c r="G8" s="9" t="s">
        <v>36</v>
      </c>
      <c r="H8" s="9" t="s">
        <v>51</v>
      </c>
      <c r="I8" s="9" t="s">
        <v>38</v>
      </c>
      <c r="J8" s="9" t="s">
        <v>41</v>
      </c>
      <c r="K8" s="9" t="s">
        <v>34</v>
      </c>
      <c r="L8" s="9" t="s">
        <v>36</v>
      </c>
      <c r="M8" s="9" t="s">
        <v>51</v>
      </c>
      <c r="N8" s="9" t="s">
        <v>34</v>
      </c>
      <c r="O8" s="9" t="s">
        <v>42</v>
      </c>
      <c r="P8" s="9" t="s">
        <v>48</v>
      </c>
      <c r="Q8" s="9" t="s">
        <v>50</v>
      </c>
      <c r="R8" s="9" t="s">
        <v>45</v>
      </c>
      <c r="S8" s="9" t="s">
        <v>40</v>
      </c>
      <c r="T8" s="9" t="s">
        <v>45</v>
      </c>
      <c r="U8" s="9" t="s">
        <v>43</v>
      </c>
      <c r="V8" s="9" t="s">
        <v>44</v>
      </c>
      <c r="W8" s="9" t="s">
        <v>31</v>
      </c>
      <c r="X8" s="9" t="s">
        <v>35</v>
      </c>
      <c r="Y8" s="9" t="s">
        <v>39</v>
      </c>
      <c r="Z8" s="9" t="s">
        <v>54</v>
      </c>
      <c r="AA8" s="9" t="s">
        <v>37</v>
      </c>
      <c r="AB8" s="9" t="s">
        <v>55</v>
      </c>
      <c r="AC8" s="62" t="s">
        <v>41</v>
      </c>
      <c r="AD8" s="61" t="s">
        <v>35</v>
      </c>
      <c r="AI8" s="82" t="s">
        <v>35</v>
      </c>
      <c r="AJ8" s="83" t="s">
        <v>64</v>
      </c>
      <c r="AK8" s="83" t="s">
        <v>69</v>
      </c>
      <c r="AL8" s="84">
        <v>23</v>
      </c>
    </row>
    <row r="9" spans="1:38" x14ac:dyDescent="0.25">
      <c r="A9" s="17" t="s">
        <v>5</v>
      </c>
      <c r="B9" s="1">
        <v>7</v>
      </c>
      <c r="C9" s="61" t="s">
        <v>36</v>
      </c>
      <c r="D9" s="19" t="s">
        <v>12</v>
      </c>
      <c r="E9" s="9" t="s">
        <v>21</v>
      </c>
      <c r="F9" s="9" t="s">
        <v>42</v>
      </c>
      <c r="G9" s="9" t="s">
        <v>46</v>
      </c>
      <c r="H9" s="9" t="s">
        <v>46</v>
      </c>
      <c r="I9" s="9" t="s">
        <v>56</v>
      </c>
      <c r="J9" s="9" t="s">
        <v>37</v>
      </c>
      <c r="K9" s="9" t="s">
        <v>48</v>
      </c>
      <c r="L9" s="9" t="s">
        <v>47</v>
      </c>
      <c r="M9" s="9" t="s">
        <v>49</v>
      </c>
      <c r="N9" s="9" t="s">
        <v>38</v>
      </c>
      <c r="O9" s="9" t="s">
        <v>47</v>
      </c>
      <c r="P9" s="9" t="s">
        <v>31</v>
      </c>
      <c r="Q9" s="9" t="s">
        <v>34</v>
      </c>
      <c r="R9" s="9" t="s">
        <v>35</v>
      </c>
      <c r="S9" s="9" t="s">
        <v>54</v>
      </c>
      <c r="T9" s="9" t="s">
        <v>55</v>
      </c>
      <c r="U9" s="9" t="s">
        <v>54</v>
      </c>
      <c r="V9" s="9" t="s">
        <v>31</v>
      </c>
      <c r="W9" s="9" t="s">
        <v>45</v>
      </c>
      <c r="X9" s="9" t="s">
        <v>45</v>
      </c>
      <c r="Y9" s="9" t="s">
        <v>52</v>
      </c>
      <c r="Z9" s="9" t="s">
        <v>48</v>
      </c>
      <c r="AA9" s="9" t="s">
        <v>44</v>
      </c>
      <c r="AB9" s="9" t="s">
        <v>41</v>
      </c>
      <c r="AC9" s="62" t="s">
        <v>43</v>
      </c>
      <c r="AD9" s="61" t="s">
        <v>36</v>
      </c>
      <c r="AI9" s="82" t="s">
        <v>36</v>
      </c>
      <c r="AJ9" s="83" t="s">
        <v>65</v>
      </c>
      <c r="AK9" s="83" t="s">
        <v>69</v>
      </c>
      <c r="AL9" s="84">
        <v>22</v>
      </c>
    </row>
    <row r="10" spans="1:38" x14ac:dyDescent="0.25">
      <c r="A10" s="17" t="s">
        <v>6</v>
      </c>
      <c r="B10" s="1">
        <v>8</v>
      </c>
      <c r="C10" s="61" t="s">
        <v>37</v>
      </c>
      <c r="D10" s="19" t="s">
        <v>23</v>
      </c>
      <c r="E10" s="9" t="s">
        <v>13</v>
      </c>
      <c r="F10" s="9" t="s">
        <v>53</v>
      </c>
      <c r="G10" s="9" t="s">
        <v>41</v>
      </c>
      <c r="H10" s="9" t="s">
        <v>49</v>
      </c>
      <c r="I10" s="9" t="s">
        <v>49</v>
      </c>
      <c r="J10" s="9" t="s">
        <v>39</v>
      </c>
      <c r="K10" s="9" t="s">
        <v>46</v>
      </c>
      <c r="L10" s="9" t="s">
        <v>43</v>
      </c>
      <c r="M10" s="9" t="s">
        <v>46</v>
      </c>
      <c r="N10" s="9" t="s">
        <v>55</v>
      </c>
      <c r="O10" s="9" t="s">
        <v>54</v>
      </c>
      <c r="P10" s="9" t="s">
        <v>49</v>
      </c>
      <c r="Q10" s="9" t="s">
        <v>52</v>
      </c>
      <c r="R10" s="9" t="s">
        <v>38</v>
      </c>
      <c r="S10" s="9" t="s">
        <v>44</v>
      </c>
      <c r="T10" s="9" t="s">
        <v>39</v>
      </c>
      <c r="U10" s="9" t="s">
        <v>33</v>
      </c>
      <c r="V10" s="9" t="s">
        <v>48</v>
      </c>
      <c r="W10" s="9" t="s">
        <v>32</v>
      </c>
      <c r="X10" s="9" t="s">
        <v>56</v>
      </c>
      <c r="Y10" s="9" t="s">
        <v>31</v>
      </c>
      <c r="Z10" s="9" t="s">
        <v>38</v>
      </c>
      <c r="AA10" s="9" t="s">
        <v>48</v>
      </c>
      <c r="AB10" s="9" t="s">
        <v>50</v>
      </c>
      <c r="AC10" s="62" t="s">
        <v>51</v>
      </c>
      <c r="AD10" s="61" t="s">
        <v>37</v>
      </c>
      <c r="AI10" s="82" t="s">
        <v>37</v>
      </c>
      <c r="AJ10" s="83" t="s">
        <v>66</v>
      </c>
      <c r="AK10" s="83" t="s">
        <v>69</v>
      </c>
      <c r="AL10" s="84">
        <v>21</v>
      </c>
    </row>
    <row r="11" spans="1:38" x14ac:dyDescent="0.25">
      <c r="A11" s="17" t="s">
        <v>7</v>
      </c>
      <c r="B11" s="1">
        <v>9</v>
      </c>
      <c r="C11" s="61" t="s">
        <v>38</v>
      </c>
      <c r="D11" s="19" t="s">
        <v>11</v>
      </c>
      <c r="E11" s="9" t="s">
        <v>16</v>
      </c>
      <c r="F11" s="9" t="s">
        <v>50</v>
      </c>
      <c r="G11" s="9" t="s">
        <v>39</v>
      </c>
      <c r="H11" s="9" t="s">
        <v>36</v>
      </c>
      <c r="I11" s="9" t="s">
        <v>43</v>
      </c>
      <c r="J11" s="9" t="s">
        <v>34</v>
      </c>
      <c r="K11" s="9" t="s">
        <v>39</v>
      </c>
      <c r="L11" s="9" t="s">
        <v>41</v>
      </c>
      <c r="M11" s="9" t="s">
        <v>42</v>
      </c>
      <c r="N11" s="9" t="s">
        <v>36</v>
      </c>
      <c r="O11" s="9" t="s">
        <v>43</v>
      </c>
      <c r="P11" s="9" t="s">
        <v>44</v>
      </c>
      <c r="Q11" s="9" t="s">
        <v>49</v>
      </c>
      <c r="R11" s="9" t="s">
        <v>56</v>
      </c>
      <c r="S11" s="9" t="s">
        <v>46</v>
      </c>
      <c r="T11" s="9" t="s">
        <v>52</v>
      </c>
      <c r="U11" s="9" t="s">
        <v>38</v>
      </c>
      <c r="V11" s="9" t="s">
        <v>34</v>
      </c>
      <c r="W11" s="9" t="s">
        <v>36</v>
      </c>
      <c r="X11" s="9" t="s">
        <v>37</v>
      </c>
      <c r="Y11" s="9" t="s">
        <v>48</v>
      </c>
      <c r="Z11" s="9" t="s">
        <v>42</v>
      </c>
      <c r="AA11" s="9" t="s">
        <v>47</v>
      </c>
      <c r="AB11" s="9" t="s">
        <v>45</v>
      </c>
      <c r="AC11" s="62" t="s">
        <v>39</v>
      </c>
      <c r="AD11" s="61" t="s">
        <v>38</v>
      </c>
      <c r="AI11" s="82" t="s">
        <v>38</v>
      </c>
      <c r="AJ11" s="83" t="s">
        <v>67</v>
      </c>
      <c r="AK11" s="83" t="s">
        <v>69</v>
      </c>
      <c r="AL11" s="84">
        <v>20</v>
      </c>
    </row>
    <row r="12" spans="1:38" x14ac:dyDescent="0.25">
      <c r="A12" s="17" t="s">
        <v>8</v>
      </c>
      <c r="B12" s="1">
        <v>10</v>
      </c>
      <c r="C12" s="61" t="s">
        <v>39</v>
      </c>
      <c r="D12" s="19" t="s">
        <v>14</v>
      </c>
      <c r="E12" s="9" t="s">
        <v>23</v>
      </c>
      <c r="F12" s="9" t="s">
        <v>54</v>
      </c>
      <c r="G12" s="9" t="s">
        <v>55</v>
      </c>
      <c r="H12" s="9" t="s">
        <v>50</v>
      </c>
      <c r="I12" s="9" t="s">
        <v>40</v>
      </c>
      <c r="J12" s="9" t="s">
        <v>52</v>
      </c>
      <c r="K12" s="9" t="s">
        <v>45</v>
      </c>
      <c r="L12" s="9" t="s">
        <v>46</v>
      </c>
      <c r="M12" s="9" t="s">
        <v>38</v>
      </c>
      <c r="N12" s="9" t="s">
        <v>56</v>
      </c>
      <c r="O12" s="9" t="s">
        <v>31</v>
      </c>
      <c r="P12" s="9" t="s">
        <v>39</v>
      </c>
      <c r="Q12" s="9" t="s">
        <v>54</v>
      </c>
      <c r="R12" s="9" t="s">
        <v>53</v>
      </c>
      <c r="S12" s="9" t="s">
        <v>56</v>
      </c>
      <c r="T12" s="9" t="s">
        <v>36</v>
      </c>
      <c r="U12" s="9" t="s">
        <v>40</v>
      </c>
      <c r="V12" s="9" t="s">
        <v>35</v>
      </c>
      <c r="W12" s="9" t="s">
        <v>37</v>
      </c>
      <c r="X12" s="9" t="s">
        <v>44</v>
      </c>
      <c r="Y12" s="9" t="s">
        <v>41</v>
      </c>
      <c r="Z12" s="9" t="s">
        <v>53</v>
      </c>
      <c r="AA12" s="9" t="s">
        <v>45</v>
      </c>
      <c r="AB12" s="9" t="s">
        <v>35</v>
      </c>
      <c r="AC12" s="62" t="s">
        <v>52</v>
      </c>
      <c r="AD12" s="61" t="s">
        <v>39</v>
      </c>
      <c r="AI12" s="82" t="s">
        <v>39</v>
      </c>
      <c r="AJ12" s="83" t="s">
        <v>70</v>
      </c>
      <c r="AK12" s="83" t="s">
        <v>69</v>
      </c>
      <c r="AL12" s="84">
        <v>19</v>
      </c>
    </row>
    <row r="13" spans="1:38" x14ac:dyDescent="0.25">
      <c r="A13" s="17" t="s">
        <v>9</v>
      </c>
      <c r="B13" s="1">
        <v>11</v>
      </c>
      <c r="C13" s="61" t="s">
        <v>40</v>
      </c>
      <c r="D13" s="19" t="s">
        <v>15</v>
      </c>
      <c r="E13" s="9" t="s">
        <v>2</v>
      </c>
      <c r="F13" s="9" t="s">
        <v>47</v>
      </c>
      <c r="G13" s="9" t="s">
        <v>40</v>
      </c>
      <c r="H13" s="9" t="s">
        <v>54</v>
      </c>
      <c r="I13" s="9" t="s">
        <v>44</v>
      </c>
      <c r="J13" s="9" t="s">
        <v>46</v>
      </c>
      <c r="K13" s="9" t="s">
        <v>43</v>
      </c>
      <c r="L13" s="9" t="s">
        <v>45</v>
      </c>
      <c r="M13" s="9" t="s">
        <v>44</v>
      </c>
      <c r="N13" s="9" t="s">
        <v>39</v>
      </c>
      <c r="O13" s="9" t="s">
        <v>48</v>
      </c>
      <c r="P13" s="9" t="s">
        <v>35</v>
      </c>
      <c r="Q13" s="9" t="s">
        <v>35</v>
      </c>
      <c r="R13" s="9" t="s">
        <v>47</v>
      </c>
      <c r="S13" s="9" t="s">
        <v>32</v>
      </c>
      <c r="T13" s="9" t="s">
        <v>47</v>
      </c>
      <c r="U13" s="9" t="s">
        <v>47</v>
      </c>
      <c r="V13" s="9" t="s">
        <v>43</v>
      </c>
      <c r="W13" s="9" t="s">
        <v>41</v>
      </c>
      <c r="X13" s="9" t="s">
        <v>38</v>
      </c>
      <c r="Y13" s="9" t="s">
        <v>35</v>
      </c>
      <c r="Z13" s="9" t="s">
        <v>51</v>
      </c>
      <c r="AA13" s="9" t="s">
        <v>55</v>
      </c>
      <c r="AB13" s="9" t="s">
        <v>38</v>
      </c>
      <c r="AC13" s="62" t="s">
        <v>35</v>
      </c>
      <c r="AD13" s="61" t="s">
        <v>40</v>
      </c>
      <c r="AI13" s="82" t="s">
        <v>40</v>
      </c>
      <c r="AJ13" s="83" t="s">
        <v>71</v>
      </c>
      <c r="AK13" s="83" t="s">
        <v>69</v>
      </c>
      <c r="AL13" s="84">
        <v>18</v>
      </c>
    </row>
    <row r="14" spans="1:38" x14ac:dyDescent="0.25">
      <c r="A14" s="17" t="s">
        <v>10</v>
      </c>
      <c r="B14" s="1">
        <v>12</v>
      </c>
      <c r="C14" s="61" t="s">
        <v>41</v>
      </c>
      <c r="D14" s="19" t="s">
        <v>22</v>
      </c>
      <c r="E14" s="9" t="s">
        <v>3</v>
      </c>
      <c r="F14" s="9" t="s">
        <v>32</v>
      </c>
      <c r="G14" s="9" t="s">
        <v>37</v>
      </c>
      <c r="H14" s="9" t="s">
        <v>42</v>
      </c>
      <c r="I14" s="9" t="s">
        <v>36</v>
      </c>
      <c r="J14" s="9" t="s">
        <v>40</v>
      </c>
      <c r="K14" s="9" t="s">
        <v>54</v>
      </c>
      <c r="L14" s="9" t="s">
        <v>55</v>
      </c>
      <c r="M14" s="9" t="s">
        <v>54</v>
      </c>
      <c r="N14" s="9" t="s">
        <v>41</v>
      </c>
      <c r="O14" s="9" t="s">
        <v>44</v>
      </c>
      <c r="P14" s="9" t="s">
        <v>34</v>
      </c>
      <c r="Q14" s="9" t="s">
        <v>47</v>
      </c>
      <c r="R14" s="9" t="s">
        <v>43</v>
      </c>
      <c r="S14" s="9" t="s">
        <v>51</v>
      </c>
      <c r="T14" s="9" t="s">
        <v>37</v>
      </c>
      <c r="U14" s="9" t="s">
        <v>36</v>
      </c>
      <c r="V14" s="9" t="s">
        <v>49</v>
      </c>
      <c r="W14" s="9" t="s">
        <v>56</v>
      </c>
      <c r="X14" s="9" t="s">
        <v>53</v>
      </c>
      <c r="Y14" s="9" t="s">
        <v>51</v>
      </c>
      <c r="Z14" s="9" t="s">
        <v>52</v>
      </c>
      <c r="AA14" s="9" t="s">
        <v>56</v>
      </c>
      <c r="AB14" s="9" t="s">
        <v>48</v>
      </c>
      <c r="AC14" s="62" t="s">
        <v>37</v>
      </c>
      <c r="AD14" s="61" t="s">
        <v>41</v>
      </c>
      <c r="AI14" s="82" t="s">
        <v>41</v>
      </c>
      <c r="AJ14" s="83" t="s">
        <v>72</v>
      </c>
      <c r="AK14" s="83" t="s">
        <v>69</v>
      </c>
      <c r="AL14" s="84">
        <v>17</v>
      </c>
    </row>
    <row r="15" spans="1:38" x14ac:dyDescent="0.25">
      <c r="A15" s="17" t="s">
        <v>11</v>
      </c>
      <c r="B15" s="1">
        <v>13</v>
      </c>
      <c r="C15" s="61" t="s">
        <v>42</v>
      </c>
      <c r="D15" s="19" t="s">
        <v>17</v>
      </c>
      <c r="E15" s="9" t="s">
        <v>25</v>
      </c>
      <c r="F15" s="9" t="s">
        <v>43</v>
      </c>
      <c r="G15" s="9" t="s">
        <v>54</v>
      </c>
      <c r="H15" s="9" t="s">
        <v>45</v>
      </c>
      <c r="I15" s="9" t="s">
        <v>33</v>
      </c>
      <c r="J15" s="9" t="s">
        <v>44</v>
      </c>
      <c r="K15" s="9" t="s">
        <v>50</v>
      </c>
      <c r="L15" s="9" t="s">
        <v>31</v>
      </c>
      <c r="M15" s="9" t="s">
        <v>36</v>
      </c>
      <c r="N15" s="9" t="s">
        <v>42</v>
      </c>
      <c r="O15" s="9" t="s">
        <v>38</v>
      </c>
      <c r="P15" s="9" t="s">
        <v>38</v>
      </c>
      <c r="Q15" s="9" t="s">
        <v>38</v>
      </c>
      <c r="R15" s="9" t="s">
        <v>33</v>
      </c>
      <c r="S15" s="9" t="s">
        <v>52</v>
      </c>
      <c r="T15" s="9" t="s">
        <v>56</v>
      </c>
      <c r="U15" s="9" t="s">
        <v>37</v>
      </c>
      <c r="V15" s="9" t="s">
        <v>54</v>
      </c>
      <c r="W15" s="9" t="s">
        <v>33</v>
      </c>
      <c r="X15" s="9" t="s">
        <v>34</v>
      </c>
      <c r="Y15" s="9" t="s">
        <v>50</v>
      </c>
      <c r="Z15" s="9" t="s">
        <v>36</v>
      </c>
      <c r="AA15" s="9" t="s">
        <v>31</v>
      </c>
      <c r="AB15" s="9" t="s">
        <v>44</v>
      </c>
      <c r="AC15" s="62" t="s">
        <v>31</v>
      </c>
      <c r="AD15" s="61" t="s">
        <v>42</v>
      </c>
      <c r="AI15" s="82" t="s">
        <v>42</v>
      </c>
      <c r="AJ15" s="83" t="s">
        <v>73</v>
      </c>
      <c r="AK15" s="83" t="s">
        <v>69</v>
      </c>
      <c r="AL15" s="84">
        <v>16</v>
      </c>
    </row>
    <row r="16" spans="1:38" ht="15" customHeight="1" x14ac:dyDescent="0.25">
      <c r="A16" s="17" t="s">
        <v>12</v>
      </c>
      <c r="B16" s="1">
        <v>14</v>
      </c>
      <c r="C16" s="61" t="s">
        <v>43</v>
      </c>
      <c r="D16" s="19" t="s">
        <v>6</v>
      </c>
      <c r="E16" s="9" t="s">
        <v>14</v>
      </c>
      <c r="F16" s="9" t="s">
        <v>31</v>
      </c>
      <c r="G16" s="9" t="s">
        <v>56</v>
      </c>
      <c r="H16" s="9" t="s">
        <v>48</v>
      </c>
      <c r="I16" s="9" t="s">
        <v>46</v>
      </c>
      <c r="J16" s="9" t="s">
        <v>53</v>
      </c>
      <c r="K16" s="9" t="s">
        <v>37</v>
      </c>
      <c r="L16" s="9" t="s">
        <v>56</v>
      </c>
      <c r="M16" s="9" t="s">
        <v>33</v>
      </c>
      <c r="N16" s="9" t="s">
        <v>54</v>
      </c>
      <c r="O16" s="9" t="s">
        <v>41</v>
      </c>
      <c r="P16" s="9" t="s">
        <v>52</v>
      </c>
      <c r="Q16" s="9" t="s">
        <v>56</v>
      </c>
      <c r="R16" s="9" t="s">
        <v>55</v>
      </c>
      <c r="S16" s="9" t="s">
        <v>38</v>
      </c>
      <c r="T16" s="9" t="s">
        <v>46</v>
      </c>
      <c r="U16" s="9" t="s">
        <v>48</v>
      </c>
      <c r="V16" s="9" t="s">
        <v>45</v>
      </c>
      <c r="W16" s="9" t="s">
        <v>51</v>
      </c>
      <c r="X16" s="9" t="s">
        <v>46</v>
      </c>
      <c r="Y16" s="9" t="s">
        <v>44</v>
      </c>
      <c r="Z16" s="9" t="s">
        <v>35</v>
      </c>
      <c r="AA16" s="9" t="s">
        <v>53</v>
      </c>
      <c r="AB16" s="9" t="s">
        <v>40</v>
      </c>
      <c r="AC16" s="62" t="s">
        <v>46</v>
      </c>
      <c r="AD16" s="61" t="s">
        <v>43</v>
      </c>
      <c r="AI16" s="82" t="s">
        <v>43</v>
      </c>
      <c r="AJ16" s="83" t="s">
        <v>74</v>
      </c>
      <c r="AK16" s="83" t="s">
        <v>69</v>
      </c>
      <c r="AL16" s="84">
        <v>15</v>
      </c>
    </row>
    <row r="17" spans="1:38" x14ac:dyDescent="0.25">
      <c r="A17" s="17" t="s">
        <v>13</v>
      </c>
      <c r="B17" s="1">
        <v>15</v>
      </c>
      <c r="C17" s="61" t="s">
        <v>44</v>
      </c>
      <c r="D17" s="19" t="s">
        <v>13</v>
      </c>
      <c r="E17" s="9" t="s">
        <v>6</v>
      </c>
      <c r="F17" s="9" t="s">
        <v>44</v>
      </c>
      <c r="G17" s="9" t="s">
        <v>47</v>
      </c>
      <c r="H17" s="9" t="s">
        <v>33</v>
      </c>
      <c r="I17" s="9" t="s">
        <v>50</v>
      </c>
      <c r="J17" s="9" t="s">
        <v>48</v>
      </c>
      <c r="K17" s="9" t="s">
        <v>31</v>
      </c>
      <c r="L17" s="9" t="s">
        <v>39</v>
      </c>
      <c r="M17" s="9" t="s">
        <v>45</v>
      </c>
      <c r="N17" s="9" t="s">
        <v>43</v>
      </c>
      <c r="O17" s="9" t="s">
        <v>55</v>
      </c>
      <c r="P17" s="9" t="s">
        <v>56</v>
      </c>
      <c r="Q17" s="9" t="s">
        <v>45</v>
      </c>
      <c r="R17" s="9" t="s">
        <v>31</v>
      </c>
      <c r="S17" s="9" t="s">
        <v>33</v>
      </c>
      <c r="T17" s="9" t="s">
        <v>54</v>
      </c>
      <c r="U17" s="9" t="s">
        <v>55</v>
      </c>
      <c r="V17" s="9" t="s">
        <v>42</v>
      </c>
      <c r="W17" s="9" t="s">
        <v>43</v>
      </c>
      <c r="X17" s="9" t="s">
        <v>32</v>
      </c>
      <c r="Y17" s="9" t="s">
        <v>45</v>
      </c>
      <c r="Z17" s="9" t="s">
        <v>55</v>
      </c>
      <c r="AA17" s="9" t="s">
        <v>35</v>
      </c>
      <c r="AB17" s="9" t="s">
        <v>49</v>
      </c>
      <c r="AC17" s="62" t="s">
        <v>56</v>
      </c>
      <c r="AD17" s="61" t="s">
        <v>44</v>
      </c>
      <c r="AI17" s="82" t="s">
        <v>44</v>
      </c>
      <c r="AJ17" s="83" t="s">
        <v>75</v>
      </c>
      <c r="AK17" s="83" t="s">
        <v>69</v>
      </c>
      <c r="AL17" s="84">
        <v>14</v>
      </c>
    </row>
    <row r="18" spans="1:38" x14ac:dyDescent="0.25">
      <c r="A18" s="17" t="s">
        <v>14</v>
      </c>
      <c r="B18" s="1">
        <v>16</v>
      </c>
      <c r="C18" s="61" t="s">
        <v>45</v>
      </c>
      <c r="D18" s="19" t="s">
        <v>3</v>
      </c>
      <c r="E18" s="9" t="s">
        <v>5</v>
      </c>
      <c r="F18" s="9" t="s">
        <v>39</v>
      </c>
      <c r="G18" s="9" t="s">
        <v>44</v>
      </c>
      <c r="H18" s="9" t="s">
        <v>31</v>
      </c>
      <c r="I18" s="9" t="s">
        <v>53</v>
      </c>
      <c r="J18" s="9" t="s">
        <v>54</v>
      </c>
      <c r="K18" s="9" t="s">
        <v>51</v>
      </c>
      <c r="L18" s="9" t="s">
        <v>32</v>
      </c>
      <c r="M18" s="9" t="s">
        <v>43</v>
      </c>
      <c r="N18" s="9" t="s">
        <v>51</v>
      </c>
      <c r="O18" s="9" t="s">
        <v>56</v>
      </c>
      <c r="P18" s="9" t="s">
        <v>42</v>
      </c>
      <c r="Q18" s="9" t="s">
        <v>40</v>
      </c>
      <c r="R18" s="9" t="s">
        <v>32</v>
      </c>
      <c r="S18" s="9" t="s">
        <v>49</v>
      </c>
      <c r="T18" s="9" t="s">
        <v>38</v>
      </c>
      <c r="U18" s="9" t="s">
        <v>53</v>
      </c>
      <c r="V18" s="9" t="s">
        <v>40</v>
      </c>
      <c r="W18" s="9" t="s">
        <v>52</v>
      </c>
      <c r="X18" s="9" t="s">
        <v>33</v>
      </c>
      <c r="Y18" s="9" t="s">
        <v>34</v>
      </c>
      <c r="Z18" s="9" t="s">
        <v>37</v>
      </c>
      <c r="AA18" s="9" t="s">
        <v>46</v>
      </c>
      <c r="AB18" s="9" t="s">
        <v>53</v>
      </c>
      <c r="AC18" s="62" t="s">
        <v>49</v>
      </c>
      <c r="AD18" s="61" t="s">
        <v>45</v>
      </c>
      <c r="AI18" s="82" t="s">
        <v>45</v>
      </c>
      <c r="AJ18" s="83" t="s">
        <v>76</v>
      </c>
      <c r="AK18" s="83" t="s">
        <v>69</v>
      </c>
      <c r="AL18" s="84">
        <v>13</v>
      </c>
    </row>
    <row r="19" spans="1:38" x14ac:dyDescent="0.25">
      <c r="A19" s="17" t="s">
        <v>16</v>
      </c>
      <c r="B19" s="1">
        <v>17</v>
      </c>
      <c r="C19" s="61" t="s">
        <v>46</v>
      </c>
      <c r="D19" s="19" t="s">
        <v>16</v>
      </c>
      <c r="E19" s="9" t="s">
        <v>17</v>
      </c>
      <c r="F19" s="9" t="s">
        <v>48</v>
      </c>
      <c r="G19" s="9" t="s">
        <v>51</v>
      </c>
      <c r="H19" s="9" t="s">
        <v>52</v>
      </c>
      <c r="I19" s="9" t="s">
        <v>48</v>
      </c>
      <c r="J19" s="9" t="s">
        <v>55</v>
      </c>
      <c r="K19" s="9" t="s">
        <v>41</v>
      </c>
      <c r="L19" s="9" t="s">
        <v>44</v>
      </c>
      <c r="M19" s="9" t="s">
        <v>55</v>
      </c>
      <c r="N19" s="9" t="s">
        <v>35</v>
      </c>
      <c r="O19" s="9" t="s">
        <v>46</v>
      </c>
      <c r="P19" s="9" t="s">
        <v>45</v>
      </c>
      <c r="Q19" s="9" t="s">
        <v>36</v>
      </c>
      <c r="R19" s="9" t="s">
        <v>42</v>
      </c>
      <c r="S19" s="9" t="s">
        <v>37</v>
      </c>
      <c r="T19" s="9" t="s">
        <v>44</v>
      </c>
      <c r="U19" s="9" t="s">
        <v>31</v>
      </c>
      <c r="V19" s="9" t="s">
        <v>36</v>
      </c>
      <c r="W19" s="9" t="s">
        <v>55</v>
      </c>
      <c r="X19" s="9" t="s">
        <v>41</v>
      </c>
      <c r="Y19" s="9" t="s">
        <v>32</v>
      </c>
      <c r="Z19" s="9" t="s">
        <v>33</v>
      </c>
      <c r="AA19" s="9" t="s">
        <v>40</v>
      </c>
      <c r="AB19" s="9" t="s">
        <v>43</v>
      </c>
      <c r="AC19" s="62" t="s">
        <v>45</v>
      </c>
      <c r="AD19" s="61" t="s">
        <v>46</v>
      </c>
      <c r="AI19" s="82" t="s">
        <v>46</v>
      </c>
      <c r="AJ19" s="83" t="s">
        <v>77</v>
      </c>
      <c r="AK19" s="83" t="s">
        <v>69</v>
      </c>
      <c r="AL19" s="84">
        <v>12</v>
      </c>
    </row>
    <row r="20" spans="1:38" x14ac:dyDescent="0.25">
      <c r="A20" s="17" t="s">
        <v>15</v>
      </c>
      <c r="B20" s="1">
        <v>18</v>
      </c>
      <c r="C20" s="61" t="s">
        <v>48</v>
      </c>
      <c r="D20" s="19" t="s">
        <v>7</v>
      </c>
      <c r="E20" s="9" t="s">
        <v>10</v>
      </c>
      <c r="F20" s="9" t="s">
        <v>56</v>
      </c>
      <c r="G20" s="9" t="s">
        <v>49</v>
      </c>
      <c r="H20" s="9" t="s">
        <v>53</v>
      </c>
      <c r="I20" s="9" t="s">
        <v>35</v>
      </c>
      <c r="J20" s="9" t="s">
        <v>51</v>
      </c>
      <c r="K20" s="9" t="s">
        <v>36</v>
      </c>
      <c r="L20" s="9" t="s">
        <v>50</v>
      </c>
      <c r="M20" s="9" t="s">
        <v>39</v>
      </c>
      <c r="N20" s="9" t="s">
        <v>47</v>
      </c>
      <c r="O20" s="9" t="s">
        <v>40</v>
      </c>
      <c r="P20" s="9" t="s">
        <v>37</v>
      </c>
      <c r="Q20" s="9" t="s">
        <v>31</v>
      </c>
      <c r="R20" s="9" t="s">
        <v>50</v>
      </c>
      <c r="S20" s="9" t="s">
        <v>41</v>
      </c>
      <c r="T20" s="9" t="s">
        <v>42</v>
      </c>
      <c r="U20" s="9" t="s">
        <v>49</v>
      </c>
      <c r="V20" s="9" t="s">
        <v>32</v>
      </c>
      <c r="W20" s="9" t="s">
        <v>49</v>
      </c>
      <c r="X20" s="9" t="s">
        <v>47</v>
      </c>
      <c r="Y20" s="9" t="s">
        <v>37</v>
      </c>
      <c r="Z20" s="9" t="s">
        <v>34</v>
      </c>
      <c r="AA20" s="9" t="s">
        <v>36</v>
      </c>
      <c r="AB20" s="9" t="s">
        <v>34</v>
      </c>
      <c r="AC20" s="62" t="s">
        <v>48</v>
      </c>
      <c r="AD20" s="61" t="s">
        <v>48</v>
      </c>
      <c r="AI20" s="82" t="s">
        <v>48</v>
      </c>
      <c r="AJ20" s="83" t="s">
        <v>78</v>
      </c>
      <c r="AK20" s="83" t="s">
        <v>69</v>
      </c>
      <c r="AL20" s="84">
        <v>11</v>
      </c>
    </row>
    <row r="21" spans="1:38" x14ac:dyDescent="0.25">
      <c r="A21" s="17" t="s">
        <v>17</v>
      </c>
      <c r="B21" s="1">
        <v>19</v>
      </c>
      <c r="C21" s="61" t="s">
        <v>47</v>
      </c>
      <c r="D21" s="19" t="s">
        <v>9</v>
      </c>
      <c r="E21" s="9" t="s">
        <v>7</v>
      </c>
      <c r="F21" s="9" t="s">
        <v>55</v>
      </c>
      <c r="G21" s="9" t="s">
        <v>33</v>
      </c>
      <c r="H21" s="9" t="s">
        <v>55</v>
      </c>
      <c r="I21" s="9" t="s">
        <v>42</v>
      </c>
      <c r="J21" s="9" t="s">
        <v>32</v>
      </c>
      <c r="K21" s="9" t="s">
        <v>49</v>
      </c>
      <c r="L21" s="9" t="s">
        <v>53</v>
      </c>
      <c r="M21" s="9" t="s">
        <v>53</v>
      </c>
      <c r="N21" s="9" t="s">
        <v>40</v>
      </c>
      <c r="O21" s="9" t="s">
        <v>32</v>
      </c>
      <c r="P21" s="9" t="s">
        <v>43</v>
      </c>
      <c r="Q21" s="9" t="s">
        <v>33</v>
      </c>
      <c r="R21" s="9" t="s">
        <v>46</v>
      </c>
      <c r="S21" s="9" t="s">
        <v>50</v>
      </c>
      <c r="T21" s="9" t="s">
        <v>50</v>
      </c>
      <c r="U21" s="9" t="s">
        <v>42</v>
      </c>
      <c r="V21" s="9" t="s">
        <v>50</v>
      </c>
      <c r="W21" s="9" t="s">
        <v>47</v>
      </c>
      <c r="X21" s="9" t="s">
        <v>40</v>
      </c>
      <c r="Y21" s="9" t="s">
        <v>49</v>
      </c>
      <c r="Z21" s="9" t="s">
        <v>47</v>
      </c>
      <c r="AA21" s="9" t="s">
        <v>32</v>
      </c>
      <c r="AB21" s="9" t="s">
        <v>33</v>
      </c>
      <c r="AC21" s="62" t="s">
        <v>33</v>
      </c>
      <c r="AD21" s="61" t="s">
        <v>47</v>
      </c>
      <c r="AI21" s="82" t="s">
        <v>47</v>
      </c>
      <c r="AJ21" s="83" t="s">
        <v>79</v>
      </c>
      <c r="AK21" s="83" t="s">
        <v>69</v>
      </c>
      <c r="AL21" s="84">
        <v>10</v>
      </c>
    </row>
    <row r="22" spans="1:38" x14ac:dyDescent="0.25">
      <c r="A22" s="17" t="s">
        <v>18</v>
      </c>
      <c r="B22" s="1">
        <v>20</v>
      </c>
      <c r="C22" s="61" t="s">
        <v>49</v>
      </c>
      <c r="D22" s="19" t="s">
        <v>1</v>
      </c>
      <c r="E22" s="9" t="s">
        <v>12</v>
      </c>
      <c r="F22" s="9" t="s">
        <v>33</v>
      </c>
      <c r="G22" s="9" t="s">
        <v>48</v>
      </c>
      <c r="H22" s="9" t="s">
        <v>34</v>
      </c>
      <c r="I22" s="9" t="s">
        <v>41</v>
      </c>
      <c r="J22" s="9" t="s">
        <v>42</v>
      </c>
      <c r="K22" s="9" t="s">
        <v>33</v>
      </c>
      <c r="L22" s="9" t="s">
        <v>51</v>
      </c>
      <c r="M22" s="9" t="s">
        <v>40</v>
      </c>
      <c r="N22" s="9" t="s">
        <v>33</v>
      </c>
      <c r="O22" s="9" t="s">
        <v>45</v>
      </c>
      <c r="P22" s="9" t="s">
        <v>32</v>
      </c>
      <c r="Q22" s="9" t="s">
        <v>44</v>
      </c>
      <c r="R22" s="9" t="s">
        <v>52</v>
      </c>
      <c r="S22" s="9" t="s">
        <v>34</v>
      </c>
      <c r="T22" s="9" t="s">
        <v>40</v>
      </c>
      <c r="U22" s="9" t="s">
        <v>39</v>
      </c>
      <c r="V22" s="9" t="s">
        <v>55</v>
      </c>
      <c r="W22" s="9" t="s">
        <v>42</v>
      </c>
      <c r="X22" s="9" t="s">
        <v>49</v>
      </c>
      <c r="Y22" s="9" t="s">
        <v>55</v>
      </c>
      <c r="Z22" s="9" t="s">
        <v>50</v>
      </c>
      <c r="AA22" s="9" t="s">
        <v>49</v>
      </c>
      <c r="AB22" s="9" t="s">
        <v>47</v>
      </c>
      <c r="AC22" s="62" t="s">
        <v>44</v>
      </c>
      <c r="AD22" s="61" t="s">
        <v>49</v>
      </c>
      <c r="AI22" s="82" t="s">
        <v>49</v>
      </c>
      <c r="AJ22" s="83" t="s">
        <v>80</v>
      </c>
      <c r="AK22" s="83" t="s">
        <v>69</v>
      </c>
      <c r="AL22" s="84">
        <v>9</v>
      </c>
    </row>
    <row r="23" spans="1:38" x14ac:dyDescent="0.25">
      <c r="A23" s="17" t="s">
        <v>19</v>
      </c>
      <c r="B23" s="1">
        <v>21</v>
      </c>
      <c r="C23" s="61" t="s">
        <v>50</v>
      </c>
      <c r="D23" s="19" t="s">
        <v>2</v>
      </c>
      <c r="E23" s="9" t="s">
        <v>20</v>
      </c>
      <c r="F23" s="9" t="s">
        <v>49</v>
      </c>
      <c r="G23" s="9" t="s">
        <v>32</v>
      </c>
      <c r="H23" s="9" t="s">
        <v>43</v>
      </c>
      <c r="I23" s="9" t="s">
        <v>32</v>
      </c>
      <c r="J23" s="9" t="s">
        <v>31</v>
      </c>
      <c r="K23" s="9" t="s">
        <v>47</v>
      </c>
      <c r="L23" s="9" t="s">
        <v>48</v>
      </c>
      <c r="M23" s="9" t="s">
        <v>47</v>
      </c>
      <c r="N23" s="9" t="s">
        <v>31</v>
      </c>
      <c r="O23" s="9" t="s">
        <v>34</v>
      </c>
      <c r="P23" s="9" t="s">
        <v>41</v>
      </c>
      <c r="Q23" s="9" t="s">
        <v>41</v>
      </c>
      <c r="R23" s="9" t="s">
        <v>40</v>
      </c>
      <c r="S23" s="9" t="s">
        <v>48</v>
      </c>
      <c r="T23" s="9" t="s">
        <v>41</v>
      </c>
      <c r="U23" s="9" t="s">
        <v>41</v>
      </c>
      <c r="V23" s="9" t="s">
        <v>38</v>
      </c>
      <c r="W23" s="9" t="s">
        <v>48</v>
      </c>
      <c r="X23" s="9" t="s">
        <v>42</v>
      </c>
      <c r="Y23" s="9" t="s">
        <v>47</v>
      </c>
      <c r="Z23" s="9" t="s">
        <v>39</v>
      </c>
      <c r="AA23" s="9" t="s">
        <v>34</v>
      </c>
      <c r="AB23" s="9" t="s">
        <v>37</v>
      </c>
      <c r="AC23" s="62" t="s">
        <v>53</v>
      </c>
      <c r="AD23" s="61" t="s">
        <v>50</v>
      </c>
      <c r="AI23" s="82" t="s">
        <v>50</v>
      </c>
      <c r="AJ23" s="83" t="s">
        <v>81</v>
      </c>
      <c r="AK23" s="83" t="s">
        <v>69</v>
      </c>
      <c r="AL23" s="84">
        <v>8</v>
      </c>
    </row>
    <row r="24" spans="1:38" x14ac:dyDescent="0.25">
      <c r="A24" s="17" t="s">
        <v>20</v>
      </c>
      <c r="B24" s="1">
        <v>22</v>
      </c>
      <c r="C24" s="61" t="s">
        <v>51</v>
      </c>
      <c r="D24" s="19" t="s">
        <v>10</v>
      </c>
      <c r="E24" s="9" t="s">
        <v>1</v>
      </c>
      <c r="F24" s="9" t="s">
        <v>35</v>
      </c>
      <c r="G24" s="9" t="s">
        <v>52</v>
      </c>
      <c r="H24" s="9" t="s">
        <v>47</v>
      </c>
      <c r="I24" s="9" t="s">
        <v>45</v>
      </c>
      <c r="J24" s="9" t="s">
        <v>56</v>
      </c>
      <c r="K24" s="9" t="s">
        <v>52</v>
      </c>
      <c r="L24" s="9" t="s">
        <v>34</v>
      </c>
      <c r="M24" s="9" t="s">
        <v>52</v>
      </c>
      <c r="N24" s="9" t="s">
        <v>48</v>
      </c>
      <c r="O24" s="9" t="s">
        <v>39</v>
      </c>
      <c r="P24" s="9" t="s">
        <v>54</v>
      </c>
      <c r="Q24" s="9" t="s">
        <v>42</v>
      </c>
      <c r="R24" s="9" t="s">
        <v>41</v>
      </c>
      <c r="S24" s="9" t="s">
        <v>31</v>
      </c>
      <c r="T24" s="9" t="s">
        <v>48</v>
      </c>
      <c r="U24" s="9" t="s">
        <v>35</v>
      </c>
      <c r="V24" s="9" t="s">
        <v>52</v>
      </c>
      <c r="W24" s="9" t="s">
        <v>53</v>
      </c>
      <c r="X24" s="9" t="s">
        <v>43</v>
      </c>
      <c r="Y24" s="9" t="s">
        <v>43</v>
      </c>
      <c r="Z24" s="9" t="s">
        <v>40</v>
      </c>
      <c r="AA24" s="9" t="s">
        <v>50</v>
      </c>
      <c r="AB24" s="9" t="s">
        <v>52</v>
      </c>
      <c r="AC24" s="62" t="s">
        <v>50</v>
      </c>
      <c r="AD24" s="61" t="s">
        <v>51</v>
      </c>
      <c r="AI24" s="82" t="s">
        <v>51</v>
      </c>
      <c r="AJ24" s="83" t="s">
        <v>82</v>
      </c>
      <c r="AK24" s="83" t="s">
        <v>69</v>
      </c>
      <c r="AL24" s="84">
        <v>7</v>
      </c>
    </row>
    <row r="25" spans="1:38" ht="15" customHeight="1" x14ac:dyDescent="0.25">
      <c r="A25" s="17" t="s">
        <v>21</v>
      </c>
      <c r="B25" s="1">
        <v>23</v>
      </c>
      <c r="C25" s="61" t="s">
        <v>52</v>
      </c>
      <c r="D25" s="19" t="s">
        <v>19</v>
      </c>
      <c r="E25" s="9" t="s">
        <v>8</v>
      </c>
      <c r="F25" s="9" t="s">
        <v>36</v>
      </c>
      <c r="G25" s="9" t="s">
        <v>35</v>
      </c>
      <c r="H25" s="9" t="s">
        <v>44</v>
      </c>
      <c r="I25" s="9" t="s">
        <v>37</v>
      </c>
      <c r="J25" s="9" t="s">
        <v>33</v>
      </c>
      <c r="K25" s="9" t="s">
        <v>35</v>
      </c>
      <c r="L25" s="9" t="s">
        <v>54</v>
      </c>
      <c r="M25" s="9" t="s">
        <v>34</v>
      </c>
      <c r="N25" s="9" t="s">
        <v>45</v>
      </c>
      <c r="O25" s="9" t="s">
        <v>51</v>
      </c>
      <c r="P25" s="9" t="s">
        <v>50</v>
      </c>
      <c r="Q25" s="9" t="s">
        <v>53</v>
      </c>
      <c r="R25" s="9" t="s">
        <v>37</v>
      </c>
      <c r="S25" s="9" t="s">
        <v>55</v>
      </c>
      <c r="T25" s="9" t="s">
        <v>43</v>
      </c>
      <c r="U25" s="9" t="s">
        <v>51</v>
      </c>
      <c r="V25" s="9" t="s">
        <v>39</v>
      </c>
      <c r="W25" s="9" t="s">
        <v>40</v>
      </c>
      <c r="X25" s="9" t="s">
        <v>48</v>
      </c>
      <c r="Y25" s="9" t="s">
        <v>46</v>
      </c>
      <c r="Z25" s="9" t="s">
        <v>43</v>
      </c>
      <c r="AA25" s="9" t="s">
        <v>54</v>
      </c>
      <c r="AB25" s="9" t="s">
        <v>36</v>
      </c>
      <c r="AC25" s="62" t="s">
        <v>34</v>
      </c>
      <c r="AD25" s="61" t="s">
        <v>52</v>
      </c>
      <c r="AI25" s="82" t="s">
        <v>52</v>
      </c>
      <c r="AJ25" s="83" t="s">
        <v>83</v>
      </c>
      <c r="AK25" s="83" t="s">
        <v>69</v>
      </c>
      <c r="AL25" s="84">
        <v>6</v>
      </c>
    </row>
    <row r="26" spans="1:38" x14ac:dyDescent="0.25">
      <c r="A26" s="17" t="s">
        <v>22</v>
      </c>
      <c r="B26" s="1">
        <v>24</v>
      </c>
      <c r="C26" s="61" t="s">
        <v>53</v>
      </c>
      <c r="D26" s="19" t="s">
        <v>21</v>
      </c>
      <c r="E26" s="9" t="s">
        <v>15</v>
      </c>
      <c r="F26" s="9" t="s">
        <v>40</v>
      </c>
      <c r="G26" s="9" t="s">
        <v>42</v>
      </c>
      <c r="H26" s="9" t="s">
        <v>37</v>
      </c>
      <c r="I26" s="9" t="s">
        <v>52</v>
      </c>
      <c r="J26" s="9" t="s">
        <v>36</v>
      </c>
      <c r="K26" s="9" t="s">
        <v>53</v>
      </c>
      <c r="L26" s="9" t="s">
        <v>52</v>
      </c>
      <c r="M26" s="9" t="s">
        <v>56</v>
      </c>
      <c r="N26" s="9" t="s">
        <v>37</v>
      </c>
      <c r="O26" s="9" t="s">
        <v>49</v>
      </c>
      <c r="P26" s="9" t="s">
        <v>53</v>
      </c>
      <c r="Q26" s="9" t="s">
        <v>46</v>
      </c>
      <c r="R26" s="9" t="s">
        <v>39</v>
      </c>
      <c r="S26" s="9" t="s">
        <v>42</v>
      </c>
      <c r="T26" s="9" t="s">
        <v>34</v>
      </c>
      <c r="U26" s="9" t="s">
        <v>45</v>
      </c>
      <c r="V26" s="9" t="s">
        <v>56</v>
      </c>
      <c r="W26" s="9" t="s">
        <v>34</v>
      </c>
      <c r="X26" s="9" t="s">
        <v>31</v>
      </c>
      <c r="Y26" s="9" t="s">
        <v>33</v>
      </c>
      <c r="Z26" s="9" t="s">
        <v>46</v>
      </c>
      <c r="AA26" s="9" t="s">
        <v>39</v>
      </c>
      <c r="AB26" s="9" t="s">
        <v>54</v>
      </c>
      <c r="AC26" s="62" t="s">
        <v>55</v>
      </c>
      <c r="AD26" s="61" t="s">
        <v>53</v>
      </c>
      <c r="AI26" s="82" t="s">
        <v>53</v>
      </c>
      <c r="AJ26" s="83" t="s">
        <v>84</v>
      </c>
      <c r="AK26" s="83" t="s">
        <v>69</v>
      </c>
      <c r="AL26" s="84">
        <v>5</v>
      </c>
    </row>
    <row r="27" spans="1:38" x14ac:dyDescent="0.25">
      <c r="A27" s="17" t="s">
        <v>23</v>
      </c>
      <c r="B27" s="1">
        <v>25</v>
      </c>
      <c r="C27" s="61" t="s">
        <v>54</v>
      </c>
      <c r="D27" s="19" t="s">
        <v>18</v>
      </c>
      <c r="E27" s="9" t="s">
        <v>18</v>
      </c>
      <c r="F27" s="9" t="s">
        <v>34</v>
      </c>
      <c r="G27" s="9" t="s">
        <v>34</v>
      </c>
      <c r="H27" s="9" t="s">
        <v>32</v>
      </c>
      <c r="I27" s="9" t="s">
        <v>31</v>
      </c>
      <c r="J27" s="9" t="s">
        <v>49</v>
      </c>
      <c r="K27" s="9" t="s">
        <v>55</v>
      </c>
      <c r="L27" s="9" t="s">
        <v>37</v>
      </c>
      <c r="M27" s="9" t="s">
        <v>48</v>
      </c>
      <c r="N27" s="9" t="s">
        <v>49</v>
      </c>
      <c r="O27" s="9" t="s">
        <v>52</v>
      </c>
      <c r="P27" s="9" t="s">
        <v>46</v>
      </c>
      <c r="Q27" s="9" t="s">
        <v>37</v>
      </c>
      <c r="R27" s="9" t="s">
        <v>34</v>
      </c>
      <c r="S27" s="9" t="s">
        <v>39</v>
      </c>
      <c r="T27" s="9" t="s">
        <v>51</v>
      </c>
      <c r="U27" s="9" t="s">
        <v>56</v>
      </c>
      <c r="V27" s="9" t="s">
        <v>41</v>
      </c>
      <c r="W27" s="9" t="s">
        <v>46</v>
      </c>
      <c r="X27" s="9" t="s">
        <v>54</v>
      </c>
      <c r="Y27" s="9" t="s">
        <v>36</v>
      </c>
      <c r="Z27" s="9" t="s">
        <v>44</v>
      </c>
      <c r="AA27" s="9" t="s">
        <v>43</v>
      </c>
      <c r="AB27" s="9" t="s">
        <v>51</v>
      </c>
      <c r="AC27" s="62" t="s">
        <v>54</v>
      </c>
      <c r="AD27" s="61" t="s">
        <v>54</v>
      </c>
      <c r="AI27" s="82" t="s">
        <v>54</v>
      </c>
      <c r="AJ27" s="83" t="s">
        <v>85</v>
      </c>
      <c r="AK27" s="83" t="s">
        <v>69</v>
      </c>
      <c r="AL27" s="84">
        <v>4</v>
      </c>
    </row>
    <row r="28" spans="1:38" x14ac:dyDescent="0.25">
      <c r="A28" s="17" t="s">
        <v>24</v>
      </c>
      <c r="B28" s="1">
        <v>26</v>
      </c>
      <c r="C28" s="61" t="s">
        <v>55</v>
      </c>
      <c r="D28" s="19" t="s">
        <v>24</v>
      </c>
      <c r="E28" s="9" t="s">
        <v>9</v>
      </c>
      <c r="F28" s="9" t="s">
        <v>45</v>
      </c>
      <c r="G28" s="9" t="s">
        <v>45</v>
      </c>
      <c r="H28" s="9" t="s">
        <v>40</v>
      </c>
      <c r="I28" s="9" t="s">
        <v>34</v>
      </c>
      <c r="J28" s="9" t="s">
        <v>45</v>
      </c>
      <c r="K28" s="9" t="s">
        <v>42</v>
      </c>
      <c r="L28" s="9" t="s">
        <v>35</v>
      </c>
      <c r="M28" s="9" t="s">
        <v>31</v>
      </c>
      <c r="N28" s="9" t="s">
        <v>44</v>
      </c>
      <c r="O28" s="9" t="s">
        <v>50</v>
      </c>
      <c r="P28" s="9" t="s">
        <v>40</v>
      </c>
      <c r="Q28" s="9" t="s">
        <v>48</v>
      </c>
      <c r="R28" s="9" t="s">
        <v>48</v>
      </c>
      <c r="S28" s="9" t="s">
        <v>53</v>
      </c>
      <c r="T28" s="9" t="s">
        <v>35</v>
      </c>
      <c r="U28" s="9" t="s">
        <v>50</v>
      </c>
      <c r="V28" s="9" t="s">
        <v>37</v>
      </c>
      <c r="W28" s="9" t="s">
        <v>39</v>
      </c>
      <c r="X28" s="9" t="s">
        <v>51</v>
      </c>
      <c r="Y28" s="9" t="s">
        <v>53</v>
      </c>
      <c r="Z28" s="9" t="s">
        <v>45</v>
      </c>
      <c r="AA28" s="9" t="s">
        <v>42</v>
      </c>
      <c r="AB28" s="9" t="s">
        <v>39</v>
      </c>
      <c r="AC28" s="62" t="s">
        <v>38</v>
      </c>
      <c r="AD28" s="61" t="s">
        <v>55</v>
      </c>
      <c r="AI28" s="82" t="s">
        <v>55</v>
      </c>
      <c r="AJ28" s="83" t="s">
        <v>86</v>
      </c>
      <c r="AK28" s="83" t="s">
        <v>69</v>
      </c>
      <c r="AL28" s="84">
        <v>3</v>
      </c>
    </row>
    <row r="29" spans="1:38" ht="15.75" thickBot="1" x14ac:dyDescent="0.3">
      <c r="A29" s="15" t="s">
        <v>25</v>
      </c>
      <c r="B29" s="16">
        <v>27</v>
      </c>
      <c r="C29" s="56" t="s">
        <v>56</v>
      </c>
      <c r="D29" s="20" t="s">
        <v>25</v>
      </c>
      <c r="E29" s="63" t="s">
        <v>19</v>
      </c>
      <c r="F29" s="63" t="s">
        <v>46</v>
      </c>
      <c r="G29" s="63" t="s">
        <v>31</v>
      </c>
      <c r="H29" s="63" t="s">
        <v>35</v>
      </c>
      <c r="I29" s="63" t="s">
        <v>51</v>
      </c>
      <c r="J29" s="63" t="s">
        <v>43</v>
      </c>
      <c r="K29" s="63" t="s">
        <v>32</v>
      </c>
      <c r="L29" s="63" t="s">
        <v>38</v>
      </c>
      <c r="M29" s="63" t="s">
        <v>32</v>
      </c>
      <c r="N29" s="63" t="s">
        <v>32</v>
      </c>
      <c r="O29" s="63" t="s">
        <v>37</v>
      </c>
      <c r="P29" s="63" t="s">
        <v>33</v>
      </c>
      <c r="Q29" s="63" t="s">
        <v>43</v>
      </c>
      <c r="R29" s="63" t="s">
        <v>49</v>
      </c>
      <c r="S29" s="63" t="s">
        <v>35</v>
      </c>
      <c r="T29" s="63" t="s">
        <v>49</v>
      </c>
      <c r="U29" s="63" t="s">
        <v>44</v>
      </c>
      <c r="V29" s="63" t="s">
        <v>51</v>
      </c>
      <c r="W29" s="63" t="s">
        <v>35</v>
      </c>
      <c r="X29" s="63" t="s">
        <v>52</v>
      </c>
      <c r="Y29" s="63" t="s">
        <v>38</v>
      </c>
      <c r="Z29" s="63" t="s">
        <v>49</v>
      </c>
      <c r="AA29" s="63" t="s">
        <v>52</v>
      </c>
      <c r="AB29" s="63" t="s">
        <v>42</v>
      </c>
      <c r="AC29" s="64" t="s">
        <v>32</v>
      </c>
      <c r="AD29" s="56" t="s">
        <v>56</v>
      </c>
      <c r="AI29" s="85" t="s">
        <v>56</v>
      </c>
      <c r="AJ29" s="86" t="s">
        <v>87</v>
      </c>
      <c r="AK29" s="86" t="s">
        <v>69</v>
      </c>
      <c r="AL29" s="87">
        <v>2</v>
      </c>
    </row>
    <row r="30" spans="1:38" x14ac:dyDescent="0.25">
      <c r="A30" s="18"/>
      <c r="B30" s="18"/>
      <c r="C30" s="18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3" spans="4:24" x14ac:dyDescent="0.25">
      <c r="D33" s="65" t="s">
        <v>88</v>
      </c>
      <c r="E33" s="30" t="s">
        <v>29</v>
      </c>
      <c r="F33" s="38" t="s">
        <v>58</v>
      </c>
      <c r="G33" s="34"/>
      <c r="H33" s="24" t="s">
        <v>19</v>
      </c>
      <c r="I33" s="22" t="s">
        <v>14</v>
      </c>
      <c r="J33" s="22" t="s">
        <v>10</v>
      </c>
      <c r="K33" s="22" t="s">
        <v>17</v>
      </c>
      <c r="L33" s="22" t="s">
        <v>14</v>
      </c>
      <c r="M33" s="22" t="s">
        <v>13</v>
      </c>
      <c r="N33" s="22" t="s">
        <v>4</v>
      </c>
      <c r="O33" s="22" t="s">
        <v>19</v>
      </c>
      <c r="P33" s="22" t="s">
        <v>14</v>
      </c>
      <c r="Q33" s="22" t="s">
        <v>10</v>
      </c>
      <c r="R33" s="22" t="s">
        <v>17</v>
      </c>
      <c r="S33" s="22" t="s">
        <v>14</v>
      </c>
      <c r="T33" s="22" t="s">
        <v>13</v>
      </c>
      <c r="U33" s="66" t="s">
        <v>4</v>
      </c>
      <c r="V33" s="66" t="s">
        <v>19</v>
      </c>
      <c r="W33" s="67" t="s">
        <v>14</v>
      </c>
      <c r="X33" s="68" t="s">
        <v>10</v>
      </c>
    </row>
    <row r="34" spans="4:24" x14ac:dyDescent="0.25">
      <c r="D34" s="65"/>
      <c r="E34" s="31"/>
      <c r="F34" s="38" t="s">
        <v>57</v>
      </c>
      <c r="G34" s="34"/>
      <c r="H34" s="90" t="s">
        <v>6</v>
      </c>
      <c r="I34" s="91" t="s">
        <v>0</v>
      </c>
      <c r="J34" s="91" t="s">
        <v>0</v>
      </c>
      <c r="K34" s="91" t="s">
        <v>12</v>
      </c>
      <c r="L34" s="91" t="s">
        <v>14</v>
      </c>
      <c r="M34" s="91" t="s">
        <v>3</v>
      </c>
      <c r="N34" s="91" t="s">
        <v>18</v>
      </c>
      <c r="O34" s="91" t="s">
        <v>24</v>
      </c>
      <c r="P34" s="91" t="s">
        <v>3</v>
      </c>
      <c r="Q34" s="91" t="s">
        <v>19</v>
      </c>
      <c r="R34" s="91" t="s">
        <v>8</v>
      </c>
      <c r="S34" s="91" t="s">
        <v>11</v>
      </c>
      <c r="T34" s="91" t="s">
        <v>16</v>
      </c>
      <c r="U34" s="93" t="s">
        <v>20</v>
      </c>
      <c r="V34" s="93" t="s">
        <v>13</v>
      </c>
      <c r="W34" s="94" t="s">
        <v>10</v>
      </c>
      <c r="X34" s="95" t="s">
        <v>19</v>
      </c>
    </row>
    <row r="35" spans="4:24" x14ac:dyDescent="0.25">
      <c r="D35" s="65"/>
      <c r="E35" s="31"/>
      <c r="F35" s="38" t="s">
        <v>59</v>
      </c>
      <c r="G35" s="38"/>
      <c r="H35" s="24" t="str">
        <f>VLOOKUP(H34,$C$4:$AC$29,VLOOKUP(H33,$A$4:$B$29,2,0),0)</f>
        <v>B</v>
      </c>
      <c r="I35" s="22" t="str">
        <f>VLOOKUP(I34,$C$4:$AC$29,VLOOKUP(I33,$A$4:$B$29,2,0),0)</f>
        <v>X</v>
      </c>
      <c r="J35" s="22" t="str">
        <f>VLOOKUP(J34,$C$4:$AC$29,VLOOKUP(J33,$A$4:$B$29,2,0),0)</f>
        <v>P</v>
      </c>
      <c r="K35" s="22" t="str">
        <f>VLOOKUP(K34,$C$4:$AC$29,VLOOKUP(K33,$A$4:$B$29,2,0),0)</f>
        <v>Q</v>
      </c>
      <c r="L35" s="22" t="str">
        <f t="shared" ref="L35:X35" si="0">VLOOKUP(L34,$C$4:$AC$29,VLOOKUP(L33,$A$4:$B$29,2,0),0)</f>
        <v>B</v>
      </c>
      <c r="M35" s="22" t="str">
        <f t="shared" si="0"/>
        <v>B</v>
      </c>
      <c r="N35" s="22" t="str">
        <f t="shared" si="0"/>
        <v>D</v>
      </c>
      <c r="O35" s="22" t="str">
        <f t="shared" si="0"/>
        <v>I</v>
      </c>
      <c r="P35" s="22" t="str">
        <f t="shared" si="0"/>
        <v>U</v>
      </c>
      <c r="Q35" s="22" t="str">
        <f t="shared" si="0"/>
        <v>A</v>
      </c>
      <c r="R35" s="22" t="str">
        <f t="shared" si="0"/>
        <v>J</v>
      </c>
      <c r="S35" s="22" t="str">
        <f t="shared" si="0"/>
        <v>C</v>
      </c>
      <c r="T35" s="22" t="str">
        <f t="shared" si="0"/>
        <v>F</v>
      </c>
      <c r="U35" s="22" t="str">
        <f t="shared" si="0"/>
        <v>R</v>
      </c>
      <c r="V35" s="22" t="str">
        <f t="shared" si="0"/>
        <v>M</v>
      </c>
      <c r="W35" s="22" t="str">
        <f t="shared" si="0"/>
        <v>M</v>
      </c>
      <c r="X35" s="23" t="str">
        <f t="shared" si="0"/>
        <v>A</v>
      </c>
    </row>
    <row r="36" spans="4:24" x14ac:dyDescent="0.25">
      <c r="D36" s="65"/>
      <c r="E36" s="32"/>
      <c r="H36" s="88">
        <f>MOD((VLOOKUP(H33,$A$4:$B$29,2,0)+VLOOKUP(H34,$A$4:$B$29,2,0)),26)</f>
        <v>3</v>
      </c>
      <c r="I36" s="88">
        <f>MOD((VLOOKUP(I33,$A$4:$B$29,2,0)+VLOOKUP(I34,$A$4:$B$29,2,0)),26)</f>
        <v>18</v>
      </c>
      <c r="J36" s="88">
        <f>MOD((VLOOKUP(J33,$A$4:$B$29,2,0)+VLOOKUP(J34,$A$4:$B$29,2,0)),26)</f>
        <v>14</v>
      </c>
      <c r="K36" s="88">
        <f t="shared" ref="K36:U36" si="1">MOD((VLOOKUP(K33,$A$4:$B$29,2,0)+VLOOKUP(K34,$A$4:$B$29,2,0)),26)</f>
        <v>7</v>
      </c>
      <c r="L36" s="88">
        <f t="shared" si="1"/>
        <v>6</v>
      </c>
      <c r="M36" s="88">
        <f t="shared" si="1"/>
        <v>20</v>
      </c>
      <c r="N36" s="88">
        <f t="shared" si="1"/>
        <v>0</v>
      </c>
      <c r="O36" s="88">
        <f t="shared" si="1"/>
        <v>21</v>
      </c>
      <c r="P36" s="88">
        <f t="shared" si="1"/>
        <v>21</v>
      </c>
      <c r="Q36" s="88">
        <f t="shared" si="1"/>
        <v>7</v>
      </c>
      <c r="R36" s="88">
        <f t="shared" si="1"/>
        <v>3</v>
      </c>
      <c r="S36" s="88">
        <f t="shared" si="1"/>
        <v>3</v>
      </c>
      <c r="T36" s="88">
        <f t="shared" si="1"/>
        <v>6</v>
      </c>
      <c r="U36" s="88">
        <f t="shared" si="1"/>
        <v>2</v>
      </c>
      <c r="V36" s="89"/>
      <c r="W36" s="89"/>
      <c r="X36" s="89"/>
    </row>
    <row r="37" spans="4:24" x14ac:dyDescent="0.25">
      <c r="E37" s="10"/>
    </row>
    <row r="38" spans="4:24" x14ac:dyDescent="0.25">
      <c r="D38" s="65" t="s">
        <v>89</v>
      </c>
      <c r="E38" s="35" t="s">
        <v>30</v>
      </c>
      <c r="F38" s="38" t="s">
        <v>58</v>
      </c>
      <c r="G38" s="38"/>
      <c r="H38" s="90" t="str">
        <f>H33</f>
        <v>t</v>
      </c>
      <c r="I38" s="91" t="str">
        <f t="shared" ref="I38:X38" si="2">I33</f>
        <v>o</v>
      </c>
      <c r="J38" s="91" t="str">
        <f t="shared" si="2"/>
        <v>k</v>
      </c>
      <c r="K38" s="91" t="str">
        <f t="shared" si="2"/>
        <v>r</v>
      </c>
      <c r="L38" s="91" t="str">
        <f t="shared" si="2"/>
        <v>o</v>
      </c>
      <c r="M38" s="91" t="str">
        <f t="shared" si="2"/>
        <v>n</v>
      </c>
      <c r="N38" s="91" t="str">
        <f t="shared" si="2"/>
        <v>e</v>
      </c>
      <c r="O38" s="91" t="str">
        <f t="shared" si="2"/>
        <v>t</v>
      </c>
      <c r="P38" s="91" t="str">
        <f t="shared" si="2"/>
        <v>o</v>
      </c>
      <c r="Q38" s="91" t="str">
        <f t="shared" si="2"/>
        <v>k</v>
      </c>
      <c r="R38" s="91" t="str">
        <f t="shared" si="2"/>
        <v>r</v>
      </c>
      <c r="S38" s="91" t="str">
        <f t="shared" si="2"/>
        <v>o</v>
      </c>
      <c r="T38" s="91" t="str">
        <f t="shared" si="2"/>
        <v>n</v>
      </c>
      <c r="U38" s="91" t="str">
        <f t="shared" si="2"/>
        <v>e</v>
      </c>
      <c r="V38" s="91" t="str">
        <f t="shared" si="2"/>
        <v>t</v>
      </c>
      <c r="W38" s="91" t="str">
        <f t="shared" si="2"/>
        <v>o</v>
      </c>
      <c r="X38" s="92" t="str">
        <f t="shared" si="2"/>
        <v>k</v>
      </c>
    </row>
    <row r="39" spans="4:24" x14ac:dyDescent="0.25">
      <c r="D39" s="65"/>
      <c r="E39" s="36"/>
      <c r="F39" s="38" t="s">
        <v>59</v>
      </c>
      <c r="G39" s="38"/>
      <c r="H39" s="24" t="str">
        <f>H35</f>
        <v>B</v>
      </c>
      <c r="I39" s="22" t="str">
        <f>I35</f>
        <v>X</v>
      </c>
      <c r="J39" s="22" t="str">
        <f>J35</f>
        <v>P</v>
      </c>
      <c r="K39" s="22" t="str">
        <f t="shared" ref="K39:X39" si="3">K35</f>
        <v>Q</v>
      </c>
      <c r="L39" s="22" t="str">
        <f t="shared" si="3"/>
        <v>B</v>
      </c>
      <c r="M39" s="22" t="str">
        <f t="shared" si="3"/>
        <v>B</v>
      </c>
      <c r="N39" s="22" t="str">
        <f t="shared" si="3"/>
        <v>D</v>
      </c>
      <c r="O39" s="22" t="str">
        <f t="shared" si="3"/>
        <v>I</v>
      </c>
      <c r="P39" s="22" t="str">
        <f t="shared" si="3"/>
        <v>U</v>
      </c>
      <c r="Q39" s="22" t="str">
        <f t="shared" si="3"/>
        <v>A</v>
      </c>
      <c r="R39" s="22" t="str">
        <f t="shared" si="3"/>
        <v>J</v>
      </c>
      <c r="S39" s="22" t="str">
        <f t="shared" si="3"/>
        <v>C</v>
      </c>
      <c r="T39" s="22" t="str">
        <f t="shared" si="3"/>
        <v>F</v>
      </c>
      <c r="U39" s="22" t="str">
        <f t="shared" si="3"/>
        <v>R</v>
      </c>
      <c r="V39" s="22" t="str">
        <f t="shared" si="3"/>
        <v>M</v>
      </c>
      <c r="W39" s="22" t="str">
        <f t="shared" si="3"/>
        <v>M</v>
      </c>
      <c r="X39" s="23" t="str">
        <f t="shared" si="3"/>
        <v>A</v>
      </c>
    </row>
    <row r="40" spans="4:24" x14ac:dyDescent="0.25">
      <c r="D40" s="65"/>
      <c r="E40" s="36"/>
      <c r="H40" s="88">
        <f>MOD(VLOOKUP(H39,$A$4:$B$29,2,0)-VLOOKUP(H38,$A$4:$B$29,2,0),26)</f>
        <v>8</v>
      </c>
      <c r="I40" s="88">
        <f t="shared" ref="I40:U40" si="4">MOD(VLOOKUP(I39,$A$4:$B$29,2,0)-VLOOKUP(I38,$A$4:$B$29,2,0),26)</f>
        <v>9</v>
      </c>
      <c r="J40" s="88">
        <f t="shared" si="4"/>
        <v>5</v>
      </c>
      <c r="K40" s="88">
        <f t="shared" si="4"/>
        <v>25</v>
      </c>
      <c r="L40" s="88">
        <f t="shared" si="4"/>
        <v>13</v>
      </c>
      <c r="M40" s="88">
        <f t="shared" si="4"/>
        <v>14</v>
      </c>
      <c r="N40" s="88">
        <f t="shared" si="4"/>
        <v>25</v>
      </c>
      <c r="O40" s="88">
        <f t="shared" si="4"/>
        <v>15</v>
      </c>
      <c r="P40" s="88">
        <f t="shared" si="4"/>
        <v>6</v>
      </c>
      <c r="Q40" s="88">
        <f t="shared" si="4"/>
        <v>16</v>
      </c>
      <c r="R40" s="88">
        <f t="shared" si="4"/>
        <v>18</v>
      </c>
      <c r="S40" s="88">
        <f t="shared" si="4"/>
        <v>14</v>
      </c>
      <c r="T40" s="88">
        <f t="shared" si="4"/>
        <v>18</v>
      </c>
      <c r="U40" s="88">
        <f t="shared" si="4"/>
        <v>13</v>
      </c>
      <c r="V40" s="89"/>
      <c r="W40" s="89"/>
      <c r="X40" s="89"/>
    </row>
    <row r="41" spans="4:24" x14ac:dyDescent="0.25">
      <c r="D41" s="65"/>
      <c r="E41" s="37"/>
      <c r="F41" s="33" t="s">
        <v>57</v>
      </c>
      <c r="G41" s="38"/>
      <c r="H41" s="24" t="str">
        <f ca="1">VLOOKUP(H39,INDIRECT(VLOOKUP(H38,$AI$4:$AK$29,2,FALSE),TRUE):INDIRECT(VLOOKUP(H38,$AI$4:$AK$29,3,FALSE),TRUE),VLOOKUP(H38,$AI$4:$AL$29,4,FALSE),FALSE)</f>
        <v>G</v>
      </c>
      <c r="I41" s="22" t="str">
        <f ca="1">VLOOKUP(I39,INDIRECT(VLOOKUP(I38,$AI$4:$AK$29,2,FALSE),TRUE):INDIRECT(VLOOKUP(I38,$AI$4:$AK$29,3,FALSE),TRUE),VLOOKUP(I38,$AI$4:$AL$29,4,FALSE),FALSE)</f>
        <v>A</v>
      </c>
      <c r="J41" s="22" t="str">
        <f ca="1">VLOOKUP(J39,INDIRECT(VLOOKUP(J38,$AI$4:$AK$29,2,FALSE),TRUE):INDIRECT(VLOOKUP(J38,$AI$4:$AK$29,3,FALSE),TRUE),VLOOKUP(J38,$AI$4:$AL$29,4,FALSE),FALSE)</f>
        <v>A</v>
      </c>
      <c r="K41" s="22" t="str">
        <f ca="1">VLOOKUP(K39,INDIRECT(VLOOKUP(K38,$AI$4:$AK$29,2,FALSE),TRUE):INDIRECT(VLOOKUP(K38,$AI$4:$AK$29,3,FALSE),TRUE),VLOOKUP(K38,$AI$4:$AL$29,4,FALSE),FALSE)</f>
        <v>M</v>
      </c>
      <c r="L41" s="22" t="str">
        <f ca="1">VLOOKUP(L39,INDIRECT(VLOOKUP(L38,$AI$4:$AK$29,2,FALSE),TRUE):INDIRECT(VLOOKUP(L38,$AI$4:$AK$29,3,FALSE),TRUE),VLOOKUP(L38,$AI$4:$AL$29,4,FALSE),FALSE)</f>
        <v>O</v>
      </c>
      <c r="M41" s="22" t="str">
        <f ca="1">VLOOKUP(M39,INDIRECT(VLOOKUP(M38,$AI$4:$AK$29,2,FALSE),TRUE):INDIRECT(VLOOKUP(M38,$AI$4:$AK$29,3,FALSE),TRUE),VLOOKUP(M38,$AI$4:$AL$29,4,FALSE),FALSE)</f>
        <v>D</v>
      </c>
      <c r="N41" s="22" t="str">
        <f ca="1">VLOOKUP(N39,INDIRECT(VLOOKUP(N38,$AI$4:$AK$29,2,FALSE),TRUE):INDIRECT(VLOOKUP(N38,$AI$4:$AK$29,3,FALSE),TRUE),VLOOKUP(N38,$AI$4:$AL$29,4,FALSE),FALSE)</f>
        <v>S</v>
      </c>
      <c r="O41" s="22" t="str">
        <f ca="1">VLOOKUP(O39,INDIRECT(VLOOKUP(O38,$AI$4:$AK$29,2,FALSE),TRUE):INDIRECT(VLOOKUP(O38,$AI$4:$AK$29,3,FALSE),TRUE),VLOOKUP(O38,$AI$4:$AL$29,4,FALSE),FALSE)</f>
        <v>Y</v>
      </c>
      <c r="P41" s="22" t="str">
        <f ca="1">VLOOKUP(P39,INDIRECT(VLOOKUP(P38,$AI$4:$AK$29,2,FALSE),TRUE):INDIRECT(VLOOKUP(P38,$AI$4:$AK$29,3,FALSE),TRUE),VLOOKUP(P38,$AI$4:$AL$29,4,FALSE),FALSE)</f>
        <v>D</v>
      </c>
      <c r="Q41" s="22" t="str">
        <f ca="1">VLOOKUP(Q39,INDIRECT(VLOOKUP(Q38,$AI$4:$AK$29,2,FALSE),TRUE):INDIRECT(VLOOKUP(Q38,$AI$4:$AK$29,3,FALSE),TRUE),VLOOKUP(Q38,$AI$4:$AL$29,4,FALSE),FALSE)</f>
        <v>T</v>
      </c>
      <c r="R41" s="22" t="str">
        <f ca="1">VLOOKUP(R39,INDIRECT(VLOOKUP(R38,$AI$4:$AK$29,2,FALSE),TRUE):INDIRECT(VLOOKUP(R38,$AI$4:$AK$29,3,FALSE),TRUE),VLOOKUP(R38,$AI$4:$AL$29,4,FALSE),FALSE)</f>
        <v>I</v>
      </c>
      <c r="S41" s="22" t="str">
        <f ca="1">VLOOKUP(S39,INDIRECT(VLOOKUP(S38,$AI$4:$AK$29,2,FALSE),TRUE):INDIRECT(VLOOKUP(S38,$AI$4:$AK$29,3,FALSE),TRUE),VLOOKUP(S38,$AI$4:$AL$29,4,FALSE),FALSE)</f>
        <v>L</v>
      </c>
      <c r="T41" s="22" t="str">
        <f ca="1">VLOOKUP(T39,INDIRECT(VLOOKUP(T38,$AI$4:$AK$29,2,FALSE),TRUE):INDIRECT(VLOOKUP(T38,$AI$4:$AK$29,3,FALSE),TRUE),VLOOKUP(T38,$AI$4:$AL$29,4,FALSE),FALSE)</f>
        <v>P</v>
      </c>
      <c r="U41" s="22" t="str">
        <f ca="1">VLOOKUP(U39,INDIRECT(VLOOKUP(U38,$AI$4:$AK$29,2,FALSE),TRUE):INDIRECT(VLOOKUP(U38,$AI$4:$AK$29,3,FALSE),TRUE),VLOOKUP(U38,$AI$4:$AL$29,4,FALSE),FALSE)</f>
        <v>U</v>
      </c>
      <c r="V41" s="22" t="str">
        <f ca="1">VLOOKUP(V39,INDIRECT(VLOOKUP(V38,$AI$4:$AK$29,2,FALSE),TRUE):INDIRECT(VLOOKUP(V38,$AI$4:$AK$29,3,FALSE),TRUE),VLOOKUP(V38,$AI$4:$AL$29,4,FALSE),FALSE)</f>
        <v>N</v>
      </c>
      <c r="W41" s="22" t="str">
        <f ca="1">VLOOKUP(W39,INDIRECT(VLOOKUP(W38,$AI$4:$AK$29,2,FALSE),TRUE):INDIRECT(VLOOKUP(W38,$AI$4:$AK$29,3,FALSE),TRUE),VLOOKUP(W38,$AI$4:$AL$29,4,FALSE),FALSE)</f>
        <v>K</v>
      </c>
      <c r="X41" s="23" t="str">
        <f ca="1">VLOOKUP(X39,INDIRECT(VLOOKUP(X38,$AI$4:$AK$29,2,FALSE),TRUE):INDIRECT(VLOOKUP(X38,$AI$4:$AK$29,3,FALSE),TRUE),VLOOKUP(X38,$AI$4:$AL$29,4,FALSE),FALSE)</f>
        <v>T</v>
      </c>
    </row>
    <row r="47" spans="4:24" x14ac:dyDescent="0.25">
      <c r="E47" s="3" t="s">
        <v>90</v>
      </c>
    </row>
    <row r="48" spans="4:24" ht="15.75" thickBot="1" x14ac:dyDescent="0.3"/>
    <row r="49" spans="5:30" x14ac:dyDescent="0.25">
      <c r="E49" s="71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3"/>
    </row>
    <row r="50" spans="5:30" x14ac:dyDescent="0.25">
      <c r="E50" s="74"/>
      <c r="F50" s="69" t="s">
        <v>58</v>
      </c>
      <c r="G50" s="69"/>
      <c r="H50" s="33"/>
      <c r="I50" s="38"/>
      <c r="J50" s="38"/>
      <c r="K50" s="34"/>
      <c r="L50" s="70"/>
      <c r="M50" s="70"/>
      <c r="N50" s="70"/>
      <c r="O50" s="70"/>
      <c r="P50" s="70"/>
      <c r="Q50" s="70"/>
      <c r="R50" s="75"/>
      <c r="S50" s="70"/>
      <c r="T50" s="70"/>
      <c r="U50" s="97" t="s">
        <v>93</v>
      </c>
      <c r="V50" s="97"/>
      <c r="W50" s="97"/>
      <c r="X50" s="97"/>
      <c r="Y50" s="97"/>
      <c r="Z50" s="97"/>
      <c r="AA50" s="98"/>
      <c r="AB50" s="98"/>
      <c r="AC50" s="98"/>
      <c r="AD50" s="98"/>
    </row>
    <row r="51" spans="5:30" x14ac:dyDescent="0.25">
      <c r="E51" s="74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5"/>
      <c r="S51" s="18"/>
      <c r="T51" s="18"/>
      <c r="U51" s="99"/>
      <c r="V51" s="99"/>
      <c r="W51" s="99"/>
      <c r="X51" s="100"/>
      <c r="Y51" s="100"/>
      <c r="Z51" s="97"/>
      <c r="AA51" s="98"/>
      <c r="AB51" s="98"/>
      <c r="AC51" s="98"/>
      <c r="AD51" s="98"/>
    </row>
    <row r="52" spans="5:30" x14ac:dyDescent="0.25">
      <c r="E52" s="74"/>
      <c r="F52" s="70" t="s">
        <v>57</v>
      </c>
      <c r="G52" s="70"/>
      <c r="H52" s="33"/>
      <c r="I52" s="38"/>
      <c r="J52" s="38"/>
      <c r="K52" s="38"/>
      <c r="L52" s="38"/>
      <c r="M52" s="38"/>
      <c r="N52" s="38"/>
      <c r="O52" s="38"/>
      <c r="P52" s="38"/>
      <c r="Q52" s="34"/>
      <c r="R52" s="75"/>
      <c r="S52" s="18"/>
      <c r="T52" s="18"/>
      <c r="U52" s="101" t="s">
        <v>94</v>
      </c>
      <c r="V52" s="101"/>
      <c r="W52" s="99"/>
      <c r="X52" s="99"/>
      <c r="Y52" s="99"/>
      <c r="Z52" s="97"/>
      <c r="AA52" s="98"/>
      <c r="AB52" s="98"/>
      <c r="AC52" s="98"/>
      <c r="AD52" s="98"/>
    </row>
    <row r="53" spans="5:30" x14ac:dyDescent="0.25">
      <c r="E53" s="74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5"/>
      <c r="S53" s="18"/>
      <c r="T53" s="18"/>
      <c r="U53" s="99"/>
      <c r="V53" s="99"/>
      <c r="W53" s="99"/>
      <c r="X53" s="99"/>
      <c r="Y53" s="99"/>
      <c r="Z53" s="97"/>
      <c r="AA53" s="98"/>
      <c r="AB53" s="98"/>
      <c r="AC53" s="98"/>
      <c r="AD53" s="98"/>
    </row>
    <row r="54" spans="5:30" x14ac:dyDescent="0.25">
      <c r="E54" s="74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5"/>
      <c r="S54" s="18"/>
      <c r="T54" s="18"/>
      <c r="U54" s="99"/>
      <c r="V54" s="99"/>
      <c r="W54" s="99"/>
      <c r="X54" s="99"/>
      <c r="Y54" s="99"/>
      <c r="Z54" s="97"/>
      <c r="AA54" s="98"/>
      <c r="AB54" s="98"/>
      <c r="AC54" s="98"/>
      <c r="AD54" s="98"/>
    </row>
    <row r="55" spans="5:30" x14ac:dyDescent="0.25">
      <c r="E55" s="74"/>
      <c r="F55" s="33" t="s">
        <v>91</v>
      </c>
      <c r="G55" s="38"/>
      <c r="H55" s="34"/>
      <c r="I55" s="70"/>
      <c r="J55" s="33" t="s">
        <v>92</v>
      </c>
      <c r="K55" s="38"/>
      <c r="L55" s="38"/>
      <c r="M55" s="34"/>
      <c r="N55" s="70"/>
      <c r="O55" s="70"/>
      <c r="P55" s="70"/>
      <c r="Q55" s="70"/>
      <c r="R55" s="75"/>
      <c r="S55" s="70"/>
      <c r="T55" s="70"/>
      <c r="U55" s="97" t="s">
        <v>95</v>
      </c>
      <c r="V55" s="97"/>
      <c r="W55" s="97"/>
      <c r="X55" s="97"/>
      <c r="Y55" s="97"/>
      <c r="Z55" s="97"/>
      <c r="AA55" s="98"/>
      <c r="AB55" s="98"/>
      <c r="AC55" s="98"/>
      <c r="AD55" s="98"/>
    </row>
    <row r="56" spans="5:30" x14ac:dyDescent="0.25">
      <c r="E56" s="74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5"/>
      <c r="S56" s="18"/>
      <c r="T56" s="70"/>
      <c r="U56" s="70"/>
      <c r="V56" s="70"/>
      <c r="W56" s="70"/>
      <c r="X56" s="9"/>
      <c r="Y56" s="9"/>
      <c r="Z56" s="70"/>
    </row>
    <row r="57" spans="5:30" ht="15.75" thickBot="1" x14ac:dyDescent="0.3">
      <c r="E57" s="76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8"/>
      <c r="S57" s="18"/>
      <c r="T57" s="18"/>
      <c r="U57" s="18"/>
      <c r="V57" s="18"/>
      <c r="W57" s="18"/>
      <c r="X57" s="18"/>
      <c r="Y57" s="18"/>
      <c r="Z57" s="70"/>
    </row>
    <row r="58" spans="5:30" x14ac:dyDescent="0.25">
      <c r="S58" s="18"/>
      <c r="T58" s="18"/>
      <c r="U58" s="18"/>
      <c r="V58" s="18"/>
      <c r="W58" s="18"/>
      <c r="X58" s="18"/>
      <c r="Y58" s="18"/>
      <c r="Z58" s="70"/>
    </row>
    <row r="59" spans="5:30" x14ac:dyDescent="0.25">
      <c r="E59" s="96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70"/>
    </row>
    <row r="60" spans="5:30" x14ac:dyDescent="0.25"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</sheetData>
  <mergeCells count="17">
    <mergeCell ref="F50:G50"/>
    <mergeCell ref="H50:K50"/>
    <mergeCell ref="H52:Q52"/>
    <mergeCell ref="F55:H55"/>
    <mergeCell ref="J55:M55"/>
    <mergeCell ref="D33:D36"/>
    <mergeCell ref="D38:D41"/>
    <mergeCell ref="E38:E41"/>
    <mergeCell ref="F38:G38"/>
    <mergeCell ref="F39:G39"/>
    <mergeCell ref="F41:G41"/>
    <mergeCell ref="A1:D1"/>
    <mergeCell ref="E1:L1"/>
    <mergeCell ref="E33:E36"/>
    <mergeCell ref="F33:G33"/>
    <mergeCell ref="F34:G34"/>
    <mergeCell ref="F35:G35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>
    <pageSetUpPr fitToPage="1"/>
  </sheetPr>
  <dimension ref="A1:AL68"/>
  <sheetViews>
    <sheetView zoomScaleNormal="100" workbookViewId="0">
      <selection activeCell="E4" sqref="E4"/>
    </sheetView>
  </sheetViews>
  <sheetFormatPr defaultColWidth="9.140625" defaultRowHeight="15" x14ac:dyDescent="0.25"/>
  <cols>
    <col min="1" max="1" width="5" style="3" customWidth="1"/>
    <col min="2" max="3" width="5" style="2" customWidth="1"/>
    <col min="4" max="31" width="4.85546875" style="3" customWidth="1"/>
    <col min="32" max="38" width="5" style="3" customWidth="1"/>
    <col min="39" max="16384" width="9.140625" style="3"/>
  </cols>
  <sheetData>
    <row r="1" spans="1:38" thickBot="1" x14ac:dyDescent="0.35">
      <c r="A1" s="28"/>
      <c r="B1" s="28"/>
      <c r="C1" s="28"/>
      <c r="D1" s="28"/>
      <c r="E1" s="29"/>
      <c r="F1" s="29"/>
      <c r="G1" s="29"/>
      <c r="H1" s="29"/>
      <c r="I1" s="29"/>
      <c r="J1" s="29"/>
      <c r="K1" s="29"/>
      <c r="L1" s="29"/>
    </row>
    <row r="2" spans="1:38" ht="14.45" x14ac:dyDescent="0.3">
      <c r="D2" s="12">
        <v>1</v>
      </c>
      <c r="E2" s="13">
        <v>2</v>
      </c>
      <c r="F2" s="13">
        <v>3</v>
      </c>
      <c r="G2" s="13">
        <v>4</v>
      </c>
      <c r="H2" s="13">
        <v>5</v>
      </c>
      <c r="I2" s="13">
        <v>6</v>
      </c>
      <c r="J2" s="13">
        <v>7</v>
      </c>
      <c r="K2" s="13">
        <v>8</v>
      </c>
      <c r="L2" s="13">
        <v>9</v>
      </c>
      <c r="M2" s="13">
        <v>10</v>
      </c>
      <c r="N2" s="13">
        <v>11</v>
      </c>
      <c r="O2" s="13">
        <v>12</v>
      </c>
      <c r="P2" s="13">
        <v>13</v>
      </c>
      <c r="Q2" s="13">
        <v>14</v>
      </c>
      <c r="R2" s="13">
        <v>15</v>
      </c>
      <c r="S2" s="13">
        <v>16</v>
      </c>
      <c r="T2" s="13">
        <v>17</v>
      </c>
      <c r="U2" s="13">
        <v>18</v>
      </c>
      <c r="V2" s="13">
        <v>19</v>
      </c>
      <c r="W2" s="13">
        <v>20</v>
      </c>
      <c r="X2" s="13">
        <v>21</v>
      </c>
      <c r="Y2" s="13">
        <v>22</v>
      </c>
      <c r="Z2" s="13">
        <v>23</v>
      </c>
      <c r="AA2" s="13">
        <v>24</v>
      </c>
      <c r="AB2" s="13">
        <v>25</v>
      </c>
      <c r="AC2" s="14">
        <v>26</v>
      </c>
    </row>
    <row r="3" spans="1:38" ht="15.75" thickBot="1" x14ac:dyDescent="0.3">
      <c r="D3" s="39" t="s">
        <v>31</v>
      </c>
      <c r="E3" s="40" t="s">
        <v>32</v>
      </c>
      <c r="F3" s="40" t="s">
        <v>33</v>
      </c>
      <c r="G3" s="40" t="s">
        <v>34</v>
      </c>
      <c r="H3" s="40" t="s">
        <v>35</v>
      </c>
      <c r="I3" s="40" t="s">
        <v>36</v>
      </c>
      <c r="J3" s="40" t="s">
        <v>37</v>
      </c>
      <c r="K3" s="40" t="s">
        <v>38</v>
      </c>
      <c r="L3" s="40" t="s">
        <v>39</v>
      </c>
      <c r="M3" s="40" t="s">
        <v>40</v>
      </c>
      <c r="N3" s="40" t="s">
        <v>41</v>
      </c>
      <c r="O3" s="40" t="s">
        <v>42</v>
      </c>
      <c r="P3" s="40" t="s">
        <v>43</v>
      </c>
      <c r="Q3" s="40" t="s">
        <v>44</v>
      </c>
      <c r="R3" s="40" t="s">
        <v>45</v>
      </c>
      <c r="S3" s="40" t="s">
        <v>46</v>
      </c>
      <c r="T3" s="40" t="s">
        <v>48</v>
      </c>
      <c r="U3" s="40" t="s">
        <v>47</v>
      </c>
      <c r="V3" s="40" t="s">
        <v>49</v>
      </c>
      <c r="W3" s="40" t="s">
        <v>50</v>
      </c>
      <c r="X3" s="40" t="s">
        <v>51</v>
      </c>
      <c r="Y3" s="40" t="s">
        <v>52</v>
      </c>
      <c r="Z3" s="40" t="s">
        <v>53</v>
      </c>
      <c r="AA3" s="40" t="s">
        <v>54</v>
      </c>
      <c r="AB3" s="40" t="s">
        <v>55</v>
      </c>
      <c r="AC3" s="41" t="s">
        <v>56</v>
      </c>
    </row>
    <row r="4" spans="1:38" x14ac:dyDescent="0.25">
      <c r="A4" s="12" t="s">
        <v>0</v>
      </c>
      <c r="B4" s="13">
        <v>2</v>
      </c>
      <c r="C4" s="42" t="s">
        <v>31</v>
      </c>
      <c r="D4" s="45" t="s">
        <v>20</v>
      </c>
      <c r="E4" s="46" t="s">
        <v>55</v>
      </c>
      <c r="F4" s="46" t="s">
        <v>38</v>
      </c>
      <c r="G4" s="46" t="s">
        <v>53</v>
      </c>
      <c r="H4" s="46" t="s">
        <v>38</v>
      </c>
      <c r="I4" s="46" t="s">
        <v>47</v>
      </c>
      <c r="J4" s="46" t="s">
        <v>35</v>
      </c>
      <c r="K4" s="46" t="s">
        <v>40</v>
      </c>
      <c r="L4" s="46" t="s">
        <v>40</v>
      </c>
      <c r="M4" s="46" t="s">
        <v>41</v>
      </c>
      <c r="N4" s="46" t="s">
        <v>46</v>
      </c>
      <c r="O4" s="46" t="s">
        <v>35</v>
      </c>
      <c r="P4" s="46" t="s">
        <v>36</v>
      </c>
      <c r="Q4" s="46" t="s">
        <v>39</v>
      </c>
      <c r="R4" s="46" t="s">
        <v>54</v>
      </c>
      <c r="S4" s="46" t="s">
        <v>43</v>
      </c>
      <c r="T4" s="46" t="s">
        <v>31</v>
      </c>
      <c r="U4" s="46" t="s">
        <v>34</v>
      </c>
      <c r="V4" s="46" t="s">
        <v>53</v>
      </c>
      <c r="W4" s="46" t="s">
        <v>54</v>
      </c>
      <c r="X4" s="46" t="s">
        <v>39</v>
      </c>
      <c r="Y4" s="46" t="s">
        <v>56</v>
      </c>
      <c r="Z4" s="46" t="s">
        <v>41</v>
      </c>
      <c r="AA4" s="46" t="s">
        <v>33</v>
      </c>
      <c r="AB4" s="46" t="s">
        <v>56</v>
      </c>
      <c r="AC4" s="47" t="s">
        <v>36</v>
      </c>
      <c r="AD4" s="42" t="s">
        <v>31</v>
      </c>
      <c r="AI4" s="27" t="s">
        <v>31</v>
      </c>
      <c r="AJ4" s="27" t="s">
        <v>60</v>
      </c>
      <c r="AK4" s="27" t="s">
        <v>68</v>
      </c>
      <c r="AL4" s="27">
        <v>27</v>
      </c>
    </row>
    <row r="5" spans="1:38" x14ac:dyDescent="0.25">
      <c r="A5" s="17" t="s">
        <v>1</v>
      </c>
      <c r="B5" s="1">
        <v>3</v>
      </c>
      <c r="C5" s="43" t="s">
        <v>32</v>
      </c>
      <c r="D5" s="48" t="s">
        <v>0</v>
      </c>
      <c r="E5" s="49" t="s">
        <v>35</v>
      </c>
      <c r="F5" s="49" t="s">
        <v>41</v>
      </c>
      <c r="G5" s="49" t="s">
        <v>50</v>
      </c>
      <c r="H5" s="49" t="s">
        <v>56</v>
      </c>
      <c r="I5" s="49" t="s">
        <v>55</v>
      </c>
      <c r="J5" s="49" t="s">
        <v>50</v>
      </c>
      <c r="K5" s="49" t="s">
        <v>38</v>
      </c>
      <c r="L5" s="49" t="s">
        <v>49</v>
      </c>
      <c r="M5" s="49" t="s">
        <v>50</v>
      </c>
      <c r="N5" s="49" t="s">
        <v>53</v>
      </c>
      <c r="O5" s="49" t="s">
        <v>33</v>
      </c>
      <c r="P5" s="49" t="s">
        <v>55</v>
      </c>
      <c r="Q5" s="49" t="s">
        <v>51</v>
      </c>
      <c r="R5" s="49" t="s">
        <v>36</v>
      </c>
      <c r="S5" s="49" t="s">
        <v>36</v>
      </c>
      <c r="T5" s="49" t="s">
        <v>53</v>
      </c>
      <c r="U5" s="49" t="s">
        <v>52</v>
      </c>
      <c r="V5" s="49" t="s">
        <v>46</v>
      </c>
      <c r="W5" s="49" t="s">
        <v>38</v>
      </c>
      <c r="X5" s="49" t="s">
        <v>36</v>
      </c>
      <c r="Y5" s="49" t="s">
        <v>40</v>
      </c>
      <c r="Z5" s="49" t="s">
        <v>56</v>
      </c>
      <c r="AA5" s="49" t="s">
        <v>38</v>
      </c>
      <c r="AB5" s="49" t="s">
        <v>31</v>
      </c>
      <c r="AC5" s="50" t="s">
        <v>42</v>
      </c>
      <c r="AD5" s="43" t="s">
        <v>32</v>
      </c>
      <c r="AI5" s="27" t="s">
        <v>32</v>
      </c>
      <c r="AJ5" s="27" t="s">
        <v>61</v>
      </c>
      <c r="AK5" s="27" t="s">
        <v>69</v>
      </c>
      <c r="AL5" s="27">
        <v>26</v>
      </c>
    </row>
    <row r="6" spans="1:38" x14ac:dyDescent="0.25">
      <c r="A6" s="17" t="s">
        <v>2</v>
      </c>
      <c r="B6" s="1">
        <v>4</v>
      </c>
      <c r="C6" s="43" t="s">
        <v>33</v>
      </c>
      <c r="D6" s="48" t="s">
        <v>8</v>
      </c>
      <c r="E6" s="49" t="s">
        <v>42</v>
      </c>
      <c r="F6" s="49" t="s">
        <v>51</v>
      </c>
      <c r="G6" s="49" t="s">
        <v>43</v>
      </c>
      <c r="H6" s="49" t="s">
        <v>41</v>
      </c>
      <c r="I6" s="49" t="s">
        <v>54</v>
      </c>
      <c r="J6" s="49" t="s">
        <v>38</v>
      </c>
      <c r="K6" s="49" t="s">
        <v>56</v>
      </c>
      <c r="L6" s="49" t="s">
        <v>42</v>
      </c>
      <c r="M6" s="49" t="s">
        <v>35</v>
      </c>
      <c r="N6" s="49" t="s">
        <v>52</v>
      </c>
      <c r="O6" s="49" t="s">
        <v>53</v>
      </c>
      <c r="P6" s="49" t="s">
        <v>47</v>
      </c>
      <c r="Q6" s="49" t="s">
        <v>55</v>
      </c>
      <c r="R6" s="49" t="s">
        <v>44</v>
      </c>
      <c r="S6" s="49" t="s">
        <v>45</v>
      </c>
      <c r="T6" s="49" t="s">
        <v>32</v>
      </c>
      <c r="U6" s="49" t="s">
        <v>46</v>
      </c>
      <c r="V6" s="49" t="s">
        <v>47</v>
      </c>
      <c r="W6" s="49" t="s">
        <v>50</v>
      </c>
      <c r="X6" s="49" t="s">
        <v>55</v>
      </c>
      <c r="Y6" s="49" t="s">
        <v>54</v>
      </c>
      <c r="Z6" s="49" t="s">
        <v>32</v>
      </c>
      <c r="AA6" s="49" t="s">
        <v>51</v>
      </c>
      <c r="AB6" s="49" t="s">
        <v>32</v>
      </c>
      <c r="AC6" s="50" t="s">
        <v>40</v>
      </c>
      <c r="AD6" s="43" t="s">
        <v>33</v>
      </c>
      <c r="AI6" s="27" t="s">
        <v>33</v>
      </c>
      <c r="AJ6" s="27" t="s">
        <v>62</v>
      </c>
      <c r="AK6" s="27" t="s">
        <v>69</v>
      </c>
      <c r="AL6" s="27">
        <v>25</v>
      </c>
    </row>
    <row r="7" spans="1:38" ht="15" customHeight="1" x14ac:dyDescent="0.25">
      <c r="A7" s="17" t="s">
        <v>3</v>
      </c>
      <c r="B7" s="1">
        <v>5</v>
      </c>
      <c r="C7" s="43" t="s">
        <v>34</v>
      </c>
      <c r="D7" s="48" t="s">
        <v>5</v>
      </c>
      <c r="E7" s="49" t="s">
        <v>31</v>
      </c>
      <c r="F7" s="49" t="s">
        <v>52</v>
      </c>
      <c r="G7" s="49" t="s">
        <v>38</v>
      </c>
      <c r="H7" s="49" t="s">
        <v>39</v>
      </c>
      <c r="I7" s="49" t="s">
        <v>39</v>
      </c>
      <c r="J7" s="49" t="s">
        <v>47</v>
      </c>
      <c r="K7" s="49" t="s">
        <v>44</v>
      </c>
      <c r="L7" s="49" t="s">
        <v>33</v>
      </c>
      <c r="M7" s="49" t="s">
        <v>37</v>
      </c>
      <c r="N7" s="49" t="s">
        <v>50</v>
      </c>
      <c r="O7" s="49" t="s">
        <v>36</v>
      </c>
      <c r="P7" s="49" t="s">
        <v>51</v>
      </c>
      <c r="Q7" s="49" t="s">
        <v>32</v>
      </c>
      <c r="R7" s="49" t="s">
        <v>51</v>
      </c>
      <c r="S7" s="49" t="s">
        <v>47</v>
      </c>
      <c r="T7" s="49" t="s">
        <v>33</v>
      </c>
      <c r="U7" s="49" t="s">
        <v>32</v>
      </c>
      <c r="V7" s="49" t="s">
        <v>33</v>
      </c>
      <c r="W7" s="49" t="s">
        <v>44</v>
      </c>
      <c r="X7" s="49" t="s">
        <v>50</v>
      </c>
      <c r="Y7" s="49" t="s">
        <v>42</v>
      </c>
      <c r="Z7" s="49" t="s">
        <v>31</v>
      </c>
      <c r="AA7" s="49" t="s">
        <v>41</v>
      </c>
      <c r="AB7" s="49" t="s">
        <v>46</v>
      </c>
      <c r="AC7" s="50" t="s">
        <v>47</v>
      </c>
      <c r="AD7" s="43" t="s">
        <v>34</v>
      </c>
      <c r="AI7" s="27" t="s">
        <v>34</v>
      </c>
      <c r="AJ7" s="27" t="s">
        <v>63</v>
      </c>
      <c r="AK7" s="27" t="s">
        <v>69</v>
      </c>
      <c r="AL7" s="27">
        <v>24</v>
      </c>
    </row>
    <row r="8" spans="1:38" x14ac:dyDescent="0.25">
      <c r="A8" s="17" t="s">
        <v>4</v>
      </c>
      <c r="B8" s="1">
        <v>6</v>
      </c>
      <c r="C8" s="43" t="s">
        <v>35</v>
      </c>
      <c r="D8" s="48" t="s">
        <v>4</v>
      </c>
      <c r="E8" s="49" t="s">
        <v>53</v>
      </c>
      <c r="F8" s="49" t="s">
        <v>37</v>
      </c>
      <c r="G8" s="49" t="s">
        <v>36</v>
      </c>
      <c r="H8" s="49" t="s">
        <v>51</v>
      </c>
      <c r="I8" s="49" t="s">
        <v>38</v>
      </c>
      <c r="J8" s="49" t="s">
        <v>41</v>
      </c>
      <c r="K8" s="49" t="s">
        <v>34</v>
      </c>
      <c r="L8" s="49" t="s">
        <v>36</v>
      </c>
      <c r="M8" s="49" t="s">
        <v>51</v>
      </c>
      <c r="N8" s="49" t="s">
        <v>34</v>
      </c>
      <c r="O8" s="49" t="s">
        <v>42</v>
      </c>
      <c r="P8" s="49" t="s">
        <v>48</v>
      </c>
      <c r="Q8" s="49" t="s">
        <v>50</v>
      </c>
      <c r="R8" s="49" t="s">
        <v>45</v>
      </c>
      <c r="S8" s="49" t="s">
        <v>40</v>
      </c>
      <c r="T8" s="49" t="s">
        <v>45</v>
      </c>
      <c r="U8" s="49" t="s">
        <v>43</v>
      </c>
      <c r="V8" s="49" t="s">
        <v>44</v>
      </c>
      <c r="W8" s="49" t="s">
        <v>31</v>
      </c>
      <c r="X8" s="49" t="s">
        <v>35</v>
      </c>
      <c r="Y8" s="49" t="s">
        <v>39</v>
      </c>
      <c r="Z8" s="49" t="s">
        <v>54</v>
      </c>
      <c r="AA8" s="49" t="s">
        <v>37</v>
      </c>
      <c r="AB8" s="49" t="s">
        <v>55</v>
      </c>
      <c r="AC8" s="50" t="s">
        <v>41</v>
      </c>
      <c r="AD8" s="43" t="s">
        <v>35</v>
      </c>
      <c r="AI8" s="27" t="s">
        <v>35</v>
      </c>
      <c r="AJ8" s="27" t="s">
        <v>64</v>
      </c>
      <c r="AK8" s="27" t="s">
        <v>69</v>
      </c>
      <c r="AL8" s="27">
        <v>23</v>
      </c>
    </row>
    <row r="9" spans="1:38" x14ac:dyDescent="0.25">
      <c r="A9" s="17" t="s">
        <v>5</v>
      </c>
      <c r="B9" s="1">
        <v>7</v>
      </c>
      <c r="C9" s="43" t="s">
        <v>36</v>
      </c>
      <c r="D9" s="48" t="s">
        <v>12</v>
      </c>
      <c r="E9" s="49" t="s">
        <v>52</v>
      </c>
      <c r="F9" s="49" t="s">
        <v>42</v>
      </c>
      <c r="G9" s="49" t="s">
        <v>46</v>
      </c>
      <c r="H9" s="49" t="s">
        <v>46</v>
      </c>
      <c r="I9" s="49" t="s">
        <v>56</v>
      </c>
      <c r="J9" s="49" t="s">
        <v>37</v>
      </c>
      <c r="K9" s="49" t="s">
        <v>48</v>
      </c>
      <c r="L9" s="49" t="s">
        <v>47</v>
      </c>
      <c r="M9" s="49" t="s">
        <v>49</v>
      </c>
      <c r="N9" s="49" t="s">
        <v>38</v>
      </c>
      <c r="O9" s="49" t="s">
        <v>47</v>
      </c>
      <c r="P9" s="49" t="s">
        <v>31</v>
      </c>
      <c r="Q9" s="49" t="s">
        <v>34</v>
      </c>
      <c r="R9" s="49" t="s">
        <v>35</v>
      </c>
      <c r="S9" s="49" t="s">
        <v>54</v>
      </c>
      <c r="T9" s="49" t="s">
        <v>55</v>
      </c>
      <c r="U9" s="49" t="s">
        <v>54</v>
      </c>
      <c r="V9" s="49" t="s">
        <v>31</v>
      </c>
      <c r="W9" s="49" t="s">
        <v>45</v>
      </c>
      <c r="X9" s="49" t="s">
        <v>45</v>
      </c>
      <c r="Y9" s="49" t="s">
        <v>52</v>
      </c>
      <c r="Z9" s="49" t="s">
        <v>48</v>
      </c>
      <c r="AA9" s="49" t="s">
        <v>44</v>
      </c>
      <c r="AB9" s="49" t="s">
        <v>41</v>
      </c>
      <c r="AC9" s="50" t="s">
        <v>43</v>
      </c>
      <c r="AD9" s="43" t="s">
        <v>36</v>
      </c>
      <c r="AI9" s="27" t="s">
        <v>36</v>
      </c>
      <c r="AJ9" s="27" t="s">
        <v>65</v>
      </c>
      <c r="AK9" s="27" t="s">
        <v>69</v>
      </c>
      <c r="AL9" s="27">
        <v>22</v>
      </c>
    </row>
    <row r="10" spans="1:38" x14ac:dyDescent="0.25">
      <c r="A10" s="17" t="s">
        <v>6</v>
      </c>
      <c r="B10" s="1">
        <v>8</v>
      </c>
      <c r="C10" s="43" t="s">
        <v>37</v>
      </c>
      <c r="D10" s="48" t="s">
        <v>23</v>
      </c>
      <c r="E10" s="49" t="s">
        <v>44</v>
      </c>
      <c r="F10" s="49" t="s">
        <v>53</v>
      </c>
      <c r="G10" s="49" t="s">
        <v>41</v>
      </c>
      <c r="H10" s="49" t="s">
        <v>49</v>
      </c>
      <c r="I10" s="49" t="s">
        <v>49</v>
      </c>
      <c r="J10" s="49" t="s">
        <v>39</v>
      </c>
      <c r="K10" s="49" t="s">
        <v>46</v>
      </c>
      <c r="L10" s="49" t="s">
        <v>43</v>
      </c>
      <c r="M10" s="49" t="s">
        <v>46</v>
      </c>
      <c r="N10" s="49" t="s">
        <v>55</v>
      </c>
      <c r="O10" s="49" t="s">
        <v>54</v>
      </c>
      <c r="P10" s="49" t="s">
        <v>49</v>
      </c>
      <c r="Q10" s="49" t="s">
        <v>52</v>
      </c>
      <c r="R10" s="49" t="s">
        <v>38</v>
      </c>
      <c r="S10" s="49" t="s">
        <v>44</v>
      </c>
      <c r="T10" s="49" t="s">
        <v>39</v>
      </c>
      <c r="U10" s="49" t="s">
        <v>33</v>
      </c>
      <c r="V10" s="49" t="s">
        <v>48</v>
      </c>
      <c r="W10" s="49" t="s">
        <v>32</v>
      </c>
      <c r="X10" s="49" t="s">
        <v>56</v>
      </c>
      <c r="Y10" s="49" t="s">
        <v>31</v>
      </c>
      <c r="Z10" s="49" t="s">
        <v>38</v>
      </c>
      <c r="AA10" s="49" t="s">
        <v>48</v>
      </c>
      <c r="AB10" s="49" t="s">
        <v>50</v>
      </c>
      <c r="AC10" s="50" t="s">
        <v>51</v>
      </c>
      <c r="AD10" s="43" t="s">
        <v>37</v>
      </c>
      <c r="AI10" s="27" t="s">
        <v>37</v>
      </c>
      <c r="AJ10" s="27" t="s">
        <v>66</v>
      </c>
      <c r="AK10" s="27" t="s">
        <v>69</v>
      </c>
      <c r="AL10" s="27">
        <v>21</v>
      </c>
    </row>
    <row r="11" spans="1:38" x14ac:dyDescent="0.25">
      <c r="A11" s="17" t="s">
        <v>7</v>
      </c>
      <c r="B11" s="1">
        <v>9</v>
      </c>
      <c r="C11" s="43" t="s">
        <v>38</v>
      </c>
      <c r="D11" s="48" t="s">
        <v>11</v>
      </c>
      <c r="E11" s="49" t="s">
        <v>46</v>
      </c>
      <c r="F11" s="49" t="s">
        <v>50</v>
      </c>
      <c r="G11" s="49" t="s">
        <v>39</v>
      </c>
      <c r="H11" s="49" t="s">
        <v>36</v>
      </c>
      <c r="I11" s="49" t="s">
        <v>43</v>
      </c>
      <c r="J11" s="49" t="s">
        <v>34</v>
      </c>
      <c r="K11" s="49" t="s">
        <v>39</v>
      </c>
      <c r="L11" s="49" t="s">
        <v>41</v>
      </c>
      <c r="M11" s="49" t="s">
        <v>42</v>
      </c>
      <c r="N11" s="49" t="s">
        <v>36</v>
      </c>
      <c r="O11" s="49" t="s">
        <v>43</v>
      </c>
      <c r="P11" s="49" t="s">
        <v>44</v>
      </c>
      <c r="Q11" s="49" t="s">
        <v>49</v>
      </c>
      <c r="R11" s="49" t="s">
        <v>56</v>
      </c>
      <c r="S11" s="49" t="s">
        <v>46</v>
      </c>
      <c r="T11" s="49" t="s">
        <v>52</v>
      </c>
      <c r="U11" s="49" t="s">
        <v>38</v>
      </c>
      <c r="V11" s="49" t="s">
        <v>34</v>
      </c>
      <c r="W11" s="49" t="s">
        <v>36</v>
      </c>
      <c r="X11" s="49" t="s">
        <v>37</v>
      </c>
      <c r="Y11" s="49" t="s">
        <v>48</v>
      </c>
      <c r="Z11" s="49" t="s">
        <v>42</v>
      </c>
      <c r="AA11" s="49" t="s">
        <v>47</v>
      </c>
      <c r="AB11" s="49" t="s">
        <v>45</v>
      </c>
      <c r="AC11" s="50" t="s">
        <v>39</v>
      </c>
      <c r="AD11" s="43" t="s">
        <v>38</v>
      </c>
      <c r="AI11" s="27" t="s">
        <v>38</v>
      </c>
      <c r="AJ11" s="27" t="s">
        <v>67</v>
      </c>
      <c r="AK11" s="27" t="s">
        <v>69</v>
      </c>
      <c r="AL11" s="27">
        <v>20</v>
      </c>
    </row>
    <row r="12" spans="1:38" x14ac:dyDescent="0.25">
      <c r="A12" s="17" t="s">
        <v>8</v>
      </c>
      <c r="B12" s="1">
        <v>10</v>
      </c>
      <c r="C12" s="43" t="s">
        <v>39</v>
      </c>
      <c r="D12" s="48" t="s">
        <v>14</v>
      </c>
      <c r="E12" s="49" t="s">
        <v>54</v>
      </c>
      <c r="F12" s="49" t="s">
        <v>54</v>
      </c>
      <c r="G12" s="49" t="s">
        <v>55</v>
      </c>
      <c r="H12" s="49" t="s">
        <v>50</v>
      </c>
      <c r="I12" s="49" t="s">
        <v>40</v>
      </c>
      <c r="J12" s="49" t="s">
        <v>52</v>
      </c>
      <c r="K12" s="49" t="s">
        <v>45</v>
      </c>
      <c r="L12" s="49" t="s">
        <v>46</v>
      </c>
      <c r="M12" s="49" t="s">
        <v>38</v>
      </c>
      <c r="N12" s="49" t="s">
        <v>56</v>
      </c>
      <c r="O12" s="49" t="s">
        <v>31</v>
      </c>
      <c r="P12" s="49" t="s">
        <v>39</v>
      </c>
      <c r="Q12" s="49" t="s">
        <v>54</v>
      </c>
      <c r="R12" s="49" t="s">
        <v>53</v>
      </c>
      <c r="S12" s="49" t="s">
        <v>56</v>
      </c>
      <c r="T12" s="49" t="s">
        <v>36</v>
      </c>
      <c r="U12" s="49" t="s">
        <v>40</v>
      </c>
      <c r="V12" s="49" t="s">
        <v>35</v>
      </c>
      <c r="W12" s="49" t="s">
        <v>37</v>
      </c>
      <c r="X12" s="49" t="s">
        <v>44</v>
      </c>
      <c r="Y12" s="49" t="s">
        <v>41</v>
      </c>
      <c r="Z12" s="49" t="s">
        <v>53</v>
      </c>
      <c r="AA12" s="49" t="s">
        <v>45</v>
      </c>
      <c r="AB12" s="49" t="s">
        <v>35</v>
      </c>
      <c r="AC12" s="50" t="s">
        <v>52</v>
      </c>
      <c r="AD12" s="43" t="s">
        <v>39</v>
      </c>
      <c r="AI12" s="27" t="s">
        <v>39</v>
      </c>
      <c r="AJ12" s="27" t="s">
        <v>70</v>
      </c>
      <c r="AK12" s="27" t="s">
        <v>69</v>
      </c>
      <c r="AL12" s="27">
        <v>19</v>
      </c>
    </row>
    <row r="13" spans="1:38" x14ac:dyDescent="0.25">
      <c r="A13" s="17" t="s">
        <v>9</v>
      </c>
      <c r="B13" s="1">
        <v>11</v>
      </c>
      <c r="C13" s="43" t="s">
        <v>40</v>
      </c>
      <c r="D13" s="48" t="s">
        <v>15</v>
      </c>
      <c r="E13" s="49" t="s">
        <v>33</v>
      </c>
      <c r="F13" s="49" t="s">
        <v>47</v>
      </c>
      <c r="G13" s="49" t="s">
        <v>40</v>
      </c>
      <c r="H13" s="49" t="s">
        <v>54</v>
      </c>
      <c r="I13" s="49" t="s">
        <v>44</v>
      </c>
      <c r="J13" s="49" t="s">
        <v>46</v>
      </c>
      <c r="K13" s="49" t="s">
        <v>43</v>
      </c>
      <c r="L13" s="49" t="s">
        <v>45</v>
      </c>
      <c r="M13" s="49" t="s">
        <v>44</v>
      </c>
      <c r="N13" s="49" t="s">
        <v>39</v>
      </c>
      <c r="O13" s="49" t="s">
        <v>48</v>
      </c>
      <c r="P13" s="49" t="s">
        <v>35</v>
      </c>
      <c r="Q13" s="49" t="s">
        <v>35</v>
      </c>
      <c r="R13" s="49" t="s">
        <v>47</v>
      </c>
      <c r="S13" s="49" t="s">
        <v>32</v>
      </c>
      <c r="T13" s="49" t="s">
        <v>47</v>
      </c>
      <c r="U13" s="49" t="s">
        <v>47</v>
      </c>
      <c r="V13" s="49" t="s">
        <v>43</v>
      </c>
      <c r="W13" s="49" t="s">
        <v>41</v>
      </c>
      <c r="X13" s="49" t="s">
        <v>38</v>
      </c>
      <c r="Y13" s="49" t="s">
        <v>35</v>
      </c>
      <c r="Z13" s="49" t="s">
        <v>51</v>
      </c>
      <c r="AA13" s="49" t="s">
        <v>55</v>
      </c>
      <c r="AB13" s="49" t="s">
        <v>38</v>
      </c>
      <c r="AC13" s="50" t="s">
        <v>35</v>
      </c>
      <c r="AD13" s="43" t="s">
        <v>40</v>
      </c>
      <c r="AI13" s="27" t="s">
        <v>40</v>
      </c>
      <c r="AJ13" s="27" t="s">
        <v>71</v>
      </c>
      <c r="AK13" s="27" t="s">
        <v>69</v>
      </c>
      <c r="AL13" s="27">
        <v>18</v>
      </c>
    </row>
    <row r="14" spans="1:38" x14ac:dyDescent="0.25">
      <c r="A14" s="17" t="s">
        <v>10</v>
      </c>
      <c r="B14" s="1">
        <v>12</v>
      </c>
      <c r="C14" s="43" t="s">
        <v>41</v>
      </c>
      <c r="D14" s="48" t="s">
        <v>22</v>
      </c>
      <c r="E14" s="49" t="s">
        <v>34</v>
      </c>
      <c r="F14" s="49" t="s">
        <v>32</v>
      </c>
      <c r="G14" s="49" t="s">
        <v>37</v>
      </c>
      <c r="H14" s="49" t="s">
        <v>42</v>
      </c>
      <c r="I14" s="49" t="s">
        <v>36</v>
      </c>
      <c r="J14" s="49" t="s">
        <v>40</v>
      </c>
      <c r="K14" s="49" t="s">
        <v>54</v>
      </c>
      <c r="L14" s="49" t="s">
        <v>55</v>
      </c>
      <c r="M14" s="49" t="s">
        <v>54</v>
      </c>
      <c r="N14" s="49" t="s">
        <v>41</v>
      </c>
      <c r="O14" s="49" t="s">
        <v>44</v>
      </c>
      <c r="P14" s="49" t="s">
        <v>34</v>
      </c>
      <c r="Q14" s="49" t="s">
        <v>47</v>
      </c>
      <c r="R14" s="49" t="s">
        <v>43</v>
      </c>
      <c r="S14" s="49" t="s">
        <v>51</v>
      </c>
      <c r="T14" s="49" t="s">
        <v>37</v>
      </c>
      <c r="U14" s="49" t="s">
        <v>36</v>
      </c>
      <c r="V14" s="49" t="s">
        <v>49</v>
      </c>
      <c r="W14" s="49" t="s">
        <v>56</v>
      </c>
      <c r="X14" s="49" t="s">
        <v>53</v>
      </c>
      <c r="Y14" s="49" t="s">
        <v>51</v>
      </c>
      <c r="Z14" s="49" t="s">
        <v>52</v>
      </c>
      <c r="AA14" s="49" t="s">
        <v>56</v>
      </c>
      <c r="AB14" s="49" t="s">
        <v>48</v>
      </c>
      <c r="AC14" s="50" t="s">
        <v>37</v>
      </c>
      <c r="AD14" s="43" t="s">
        <v>41</v>
      </c>
      <c r="AI14" s="27" t="s">
        <v>41</v>
      </c>
      <c r="AJ14" s="27" t="s">
        <v>72</v>
      </c>
      <c r="AK14" s="27" t="s">
        <v>69</v>
      </c>
      <c r="AL14" s="27">
        <v>17</v>
      </c>
    </row>
    <row r="15" spans="1:38" x14ac:dyDescent="0.25">
      <c r="A15" s="17" t="s">
        <v>11</v>
      </c>
      <c r="B15" s="1">
        <v>13</v>
      </c>
      <c r="C15" s="43" t="s">
        <v>42</v>
      </c>
      <c r="D15" s="48" t="s">
        <v>17</v>
      </c>
      <c r="E15" s="49" t="s">
        <v>56</v>
      </c>
      <c r="F15" s="49" t="s">
        <v>43</v>
      </c>
      <c r="G15" s="49" t="s">
        <v>54</v>
      </c>
      <c r="H15" s="49" t="s">
        <v>45</v>
      </c>
      <c r="I15" s="49" t="s">
        <v>33</v>
      </c>
      <c r="J15" s="49" t="s">
        <v>44</v>
      </c>
      <c r="K15" s="49" t="s">
        <v>50</v>
      </c>
      <c r="L15" s="49" t="s">
        <v>31</v>
      </c>
      <c r="M15" s="49" t="s">
        <v>36</v>
      </c>
      <c r="N15" s="49" t="s">
        <v>42</v>
      </c>
      <c r="O15" s="49" t="s">
        <v>38</v>
      </c>
      <c r="P15" s="49" t="s">
        <v>38</v>
      </c>
      <c r="Q15" s="49" t="s">
        <v>38</v>
      </c>
      <c r="R15" s="49" t="s">
        <v>33</v>
      </c>
      <c r="S15" s="49" t="s">
        <v>52</v>
      </c>
      <c r="T15" s="49" t="s">
        <v>56</v>
      </c>
      <c r="U15" s="49" t="s">
        <v>37</v>
      </c>
      <c r="V15" s="49" t="s">
        <v>54</v>
      </c>
      <c r="W15" s="49" t="s">
        <v>33</v>
      </c>
      <c r="X15" s="49" t="s">
        <v>34</v>
      </c>
      <c r="Y15" s="49" t="s">
        <v>50</v>
      </c>
      <c r="Z15" s="49" t="s">
        <v>36</v>
      </c>
      <c r="AA15" s="49" t="s">
        <v>31</v>
      </c>
      <c r="AB15" s="49" t="s">
        <v>44</v>
      </c>
      <c r="AC15" s="50" t="s">
        <v>31</v>
      </c>
      <c r="AD15" s="43" t="s">
        <v>42</v>
      </c>
      <c r="AI15" s="27" t="s">
        <v>42</v>
      </c>
      <c r="AJ15" s="27" t="s">
        <v>73</v>
      </c>
      <c r="AK15" s="27" t="s">
        <v>69</v>
      </c>
      <c r="AL15" s="27">
        <v>16</v>
      </c>
    </row>
    <row r="16" spans="1:38" ht="15" customHeight="1" x14ac:dyDescent="0.25">
      <c r="A16" s="17" t="s">
        <v>12</v>
      </c>
      <c r="B16" s="1">
        <v>14</v>
      </c>
      <c r="C16" s="43" t="s">
        <v>43</v>
      </c>
      <c r="D16" s="48" t="s">
        <v>6</v>
      </c>
      <c r="E16" s="49" t="s">
        <v>45</v>
      </c>
      <c r="F16" s="49" t="s">
        <v>31</v>
      </c>
      <c r="G16" s="49" t="s">
        <v>56</v>
      </c>
      <c r="H16" s="49" t="s">
        <v>48</v>
      </c>
      <c r="I16" s="49" t="s">
        <v>46</v>
      </c>
      <c r="J16" s="49" t="s">
        <v>53</v>
      </c>
      <c r="K16" s="49" t="s">
        <v>37</v>
      </c>
      <c r="L16" s="49" t="s">
        <v>56</v>
      </c>
      <c r="M16" s="49" t="s">
        <v>33</v>
      </c>
      <c r="N16" s="49" t="s">
        <v>54</v>
      </c>
      <c r="O16" s="49" t="s">
        <v>41</v>
      </c>
      <c r="P16" s="49" t="s">
        <v>52</v>
      </c>
      <c r="Q16" s="49" t="s">
        <v>56</v>
      </c>
      <c r="R16" s="49" t="s">
        <v>55</v>
      </c>
      <c r="S16" s="49" t="s">
        <v>38</v>
      </c>
      <c r="T16" s="49" t="s">
        <v>46</v>
      </c>
      <c r="U16" s="49" t="s">
        <v>48</v>
      </c>
      <c r="V16" s="49" t="s">
        <v>45</v>
      </c>
      <c r="W16" s="49" t="s">
        <v>51</v>
      </c>
      <c r="X16" s="49" t="s">
        <v>46</v>
      </c>
      <c r="Y16" s="49" t="s">
        <v>44</v>
      </c>
      <c r="Z16" s="49" t="s">
        <v>35</v>
      </c>
      <c r="AA16" s="49" t="s">
        <v>53</v>
      </c>
      <c r="AB16" s="49" t="s">
        <v>40</v>
      </c>
      <c r="AC16" s="50" t="s">
        <v>46</v>
      </c>
      <c r="AD16" s="43" t="s">
        <v>43</v>
      </c>
      <c r="AI16" s="27" t="s">
        <v>43</v>
      </c>
      <c r="AJ16" s="27" t="s">
        <v>74</v>
      </c>
      <c r="AK16" s="27" t="s">
        <v>69</v>
      </c>
      <c r="AL16" s="27">
        <v>15</v>
      </c>
    </row>
    <row r="17" spans="1:38" x14ac:dyDescent="0.25">
      <c r="A17" s="17" t="s">
        <v>13</v>
      </c>
      <c r="B17" s="1">
        <v>15</v>
      </c>
      <c r="C17" s="43" t="s">
        <v>44</v>
      </c>
      <c r="D17" s="48" t="s">
        <v>13</v>
      </c>
      <c r="E17" s="49" t="s">
        <v>37</v>
      </c>
      <c r="F17" s="49" t="s">
        <v>44</v>
      </c>
      <c r="G17" s="49" t="s">
        <v>47</v>
      </c>
      <c r="H17" s="49" t="s">
        <v>33</v>
      </c>
      <c r="I17" s="49" t="s">
        <v>50</v>
      </c>
      <c r="J17" s="49" t="s">
        <v>48</v>
      </c>
      <c r="K17" s="49" t="s">
        <v>31</v>
      </c>
      <c r="L17" s="49" t="s">
        <v>39</v>
      </c>
      <c r="M17" s="49" t="s">
        <v>45</v>
      </c>
      <c r="N17" s="49" t="s">
        <v>43</v>
      </c>
      <c r="O17" s="49" t="s">
        <v>55</v>
      </c>
      <c r="P17" s="49" t="s">
        <v>56</v>
      </c>
      <c r="Q17" s="49" t="s">
        <v>45</v>
      </c>
      <c r="R17" s="49" t="s">
        <v>31</v>
      </c>
      <c r="S17" s="49" t="s">
        <v>33</v>
      </c>
      <c r="T17" s="49" t="s">
        <v>54</v>
      </c>
      <c r="U17" s="49" t="s">
        <v>55</v>
      </c>
      <c r="V17" s="49" t="s">
        <v>42</v>
      </c>
      <c r="W17" s="49" t="s">
        <v>43</v>
      </c>
      <c r="X17" s="49" t="s">
        <v>32</v>
      </c>
      <c r="Y17" s="49" t="s">
        <v>45</v>
      </c>
      <c r="Z17" s="49" t="s">
        <v>55</v>
      </c>
      <c r="AA17" s="49" t="s">
        <v>35</v>
      </c>
      <c r="AB17" s="49" t="s">
        <v>49</v>
      </c>
      <c r="AC17" s="50" t="s">
        <v>56</v>
      </c>
      <c r="AD17" s="43" t="s">
        <v>44</v>
      </c>
      <c r="AI17" s="27" t="s">
        <v>44</v>
      </c>
      <c r="AJ17" s="27" t="s">
        <v>75</v>
      </c>
      <c r="AK17" s="27" t="s">
        <v>69</v>
      </c>
      <c r="AL17" s="27">
        <v>14</v>
      </c>
    </row>
    <row r="18" spans="1:38" x14ac:dyDescent="0.25">
      <c r="A18" s="17" t="s">
        <v>14</v>
      </c>
      <c r="B18" s="1">
        <v>16</v>
      </c>
      <c r="C18" s="43" t="s">
        <v>45</v>
      </c>
      <c r="D18" s="48" t="s">
        <v>3</v>
      </c>
      <c r="E18" s="49" t="s">
        <v>36</v>
      </c>
      <c r="F18" s="49" t="s">
        <v>39</v>
      </c>
      <c r="G18" s="49" t="s">
        <v>44</v>
      </c>
      <c r="H18" s="49" t="s">
        <v>31</v>
      </c>
      <c r="I18" s="49" t="s">
        <v>53</v>
      </c>
      <c r="J18" s="49" t="s">
        <v>54</v>
      </c>
      <c r="K18" s="49" t="s">
        <v>51</v>
      </c>
      <c r="L18" s="49" t="s">
        <v>32</v>
      </c>
      <c r="M18" s="49" t="s">
        <v>43</v>
      </c>
      <c r="N18" s="49" t="s">
        <v>51</v>
      </c>
      <c r="O18" s="49" t="s">
        <v>56</v>
      </c>
      <c r="P18" s="49" t="s">
        <v>42</v>
      </c>
      <c r="Q18" s="49" t="s">
        <v>40</v>
      </c>
      <c r="R18" s="49" t="s">
        <v>32</v>
      </c>
      <c r="S18" s="49" t="s">
        <v>49</v>
      </c>
      <c r="T18" s="49" t="s">
        <v>38</v>
      </c>
      <c r="U18" s="49" t="s">
        <v>53</v>
      </c>
      <c r="V18" s="49" t="s">
        <v>40</v>
      </c>
      <c r="W18" s="49" t="s">
        <v>52</v>
      </c>
      <c r="X18" s="49" t="s">
        <v>33</v>
      </c>
      <c r="Y18" s="49" t="s">
        <v>34</v>
      </c>
      <c r="Z18" s="49" t="s">
        <v>37</v>
      </c>
      <c r="AA18" s="49" t="s">
        <v>46</v>
      </c>
      <c r="AB18" s="49" t="s">
        <v>53</v>
      </c>
      <c r="AC18" s="50" t="s">
        <v>49</v>
      </c>
      <c r="AD18" s="43" t="s">
        <v>45</v>
      </c>
      <c r="AI18" s="27" t="s">
        <v>45</v>
      </c>
      <c r="AJ18" s="27" t="s">
        <v>76</v>
      </c>
      <c r="AK18" s="27" t="s">
        <v>69</v>
      </c>
      <c r="AL18" s="27">
        <v>13</v>
      </c>
    </row>
    <row r="19" spans="1:38" x14ac:dyDescent="0.25">
      <c r="A19" s="17" t="s">
        <v>16</v>
      </c>
      <c r="B19" s="1">
        <v>17</v>
      </c>
      <c r="C19" s="43" t="s">
        <v>46</v>
      </c>
      <c r="D19" s="48" t="s">
        <v>16</v>
      </c>
      <c r="E19" s="49" t="s">
        <v>47</v>
      </c>
      <c r="F19" s="49" t="s">
        <v>48</v>
      </c>
      <c r="G19" s="49" t="s">
        <v>51</v>
      </c>
      <c r="H19" s="49" t="s">
        <v>52</v>
      </c>
      <c r="I19" s="49" t="s">
        <v>48</v>
      </c>
      <c r="J19" s="49" t="s">
        <v>55</v>
      </c>
      <c r="K19" s="49" t="s">
        <v>41</v>
      </c>
      <c r="L19" s="49" t="s">
        <v>44</v>
      </c>
      <c r="M19" s="49" t="s">
        <v>55</v>
      </c>
      <c r="N19" s="49" t="s">
        <v>35</v>
      </c>
      <c r="O19" s="49" t="s">
        <v>46</v>
      </c>
      <c r="P19" s="49" t="s">
        <v>45</v>
      </c>
      <c r="Q19" s="49" t="s">
        <v>36</v>
      </c>
      <c r="R19" s="49" t="s">
        <v>42</v>
      </c>
      <c r="S19" s="49" t="s">
        <v>37</v>
      </c>
      <c r="T19" s="49" t="s">
        <v>44</v>
      </c>
      <c r="U19" s="49" t="s">
        <v>31</v>
      </c>
      <c r="V19" s="49" t="s">
        <v>36</v>
      </c>
      <c r="W19" s="49" t="s">
        <v>55</v>
      </c>
      <c r="X19" s="49" t="s">
        <v>41</v>
      </c>
      <c r="Y19" s="49" t="s">
        <v>32</v>
      </c>
      <c r="Z19" s="49" t="s">
        <v>33</v>
      </c>
      <c r="AA19" s="49" t="s">
        <v>40</v>
      </c>
      <c r="AB19" s="49" t="s">
        <v>43</v>
      </c>
      <c r="AC19" s="50" t="s">
        <v>45</v>
      </c>
      <c r="AD19" s="43" t="s">
        <v>46</v>
      </c>
      <c r="AI19" s="27" t="s">
        <v>46</v>
      </c>
      <c r="AJ19" s="27" t="s">
        <v>77</v>
      </c>
      <c r="AK19" s="27" t="s">
        <v>69</v>
      </c>
      <c r="AL19" s="27">
        <v>12</v>
      </c>
    </row>
    <row r="20" spans="1:38" x14ac:dyDescent="0.25">
      <c r="A20" s="17" t="s">
        <v>15</v>
      </c>
      <c r="B20" s="1">
        <v>18</v>
      </c>
      <c r="C20" s="43" t="s">
        <v>48</v>
      </c>
      <c r="D20" s="48" t="s">
        <v>7</v>
      </c>
      <c r="E20" s="49" t="s">
        <v>41</v>
      </c>
      <c r="F20" s="49" t="s">
        <v>56</v>
      </c>
      <c r="G20" s="49" t="s">
        <v>49</v>
      </c>
      <c r="H20" s="49" t="s">
        <v>53</v>
      </c>
      <c r="I20" s="49" t="s">
        <v>35</v>
      </c>
      <c r="J20" s="49" t="s">
        <v>51</v>
      </c>
      <c r="K20" s="49" t="s">
        <v>36</v>
      </c>
      <c r="L20" s="49" t="s">
        <v>50</v>
      </c>
      <c r="M20" s="49" t="s">
        <v>39</v>
      </c>
      <c r="N20" s="49" t="s">
        <v>47</v>
      </c>
      <c r="O20" s="49" t="s">
        <v>40</v>
      </c>
      <c r="P20" s="49" t="s">
        <v>37</v>
      </c>
      <c r="Q20" s="49" t="s">
        <v>31</v>
      </c>
      <c r="R20" s="49" t="s">
        <v>50</v>
      </c>
      <c r="S20" s="49" t="s">
        <v>41</v>
      </c>
      <c r="T20" s="49" t="s">
        <v>42</v>
      </c>
      <c r="U20" s="49" t="s">
        <v>49</v>
      </c>
      <c r="V20" s="49" t="s">
        <v>32</v>
      </c>
      <c r="W20" s="49" t="s">
        <v>49</v>
      </c>
      <c r="X20" s="49" t="s">
        <v>47</v>
      </c>
      <c r="Y20" s="49" t="s">
        <v>37</v>
      </c>
      <c r="Z20" s="49" t="s">
        <v>34</v>
      </c>
      <c r="AA20" s="49" t="s">
        <v>36</v>
      </c>
      <c r="AB20" s="49" t="s">
        <v>34</v>
      </c>
      <c r="AC20" s="50" t="s">
        <v>48</v>
      </c>
      <c r="AD20" s="43" t="s">
        <v>48</v>
      </c>
      <c r="AI20" s="27" t="s">
        <v>48</v>
      </c>
      <c r="AJ20" s="27" t="s">
        <v>78</v>
      </c>
      <c r="AK20" s="27" t="s">
        <v>69</v>
      </c>
      <c r="AL20" s="27">
        <v>11</v>
      </c>
    </row>
    <row r="21" spans="1:38" x14ac:dyDescent="0.25">
      <c r="A21" s="17" t="s">
        <v>17</v>
      </c>
      <c r="B21" s="1">
        <v>19</v>
      </c>
      <c r="C21" s="43" t="s">
        <v>47</v>
      </c>
      <c r="D21" s="48" t="s">
        <v>9</v>
      </c>
      <c r="E21" s="49" t="s">
        <v>38</v>
      </c>
      <c r="F21" s="49" t="s">
        <v>55</v>
      </c>
      <c r="G21" s="49" t="s">
        <v>33</v>
      </c>
      <c r="H21" s="49" t="s">
        <v>55</v>
      </c>
      <c r="I21" s="49" t="s">
        <v>42</v>
      </c>
      <c r="J21" s="49" t="s">
        <v>32</v>
      </c>
      <c r="K21" s="49" t="s">
        <v>49</v>
      </c>
      <c r="L21" s="49" t="s">
        <v>53</v>
      </c>
      <c r="M21" s="49" t="s">
        <v>53</v>
      </c>
      <c r="N21" s="49" t="s">
        <v>40</v>
      </c>
      <c r="O21" s="49" t="s">
        <v>32</v>
      </c>
      <c r="P21" s="49" t="s">
        <v>43</v>
      </c>
      <c r="Q21" s="49" t="s">
        <v>33</v>
      </c>
      <c r="R21" s="49" t="s">
        <v>46</v>
      </c>
      <c r="S21" s="49" t="s">
        <v>50</v>
      </c>
      <c r="T21" s="49" t="s">
        <v>50</v>
      </c>
      <c r="U21" s="49" t="s">
        <v>42</v>
      </c>
      <c r="V21" s="49" t="s">
        <v>50</v>
      </c>
      <c r="W21" s="49" t="s">
        <v>47</v>
      </c>
      <c r="X21" s="49" t="s">
        <v>40</v>
      </c>
      <c r="Y21" s="49" t="s">
        <v>49</v>
      </c>
      <c r="Z21" s="49" t="s">
        <v>47</v>
      </c>
      <c r="AA21" s="49" t="s">
        <v>32</v>
      </c>
      <c r="AB21" s="49" t="s">
        <v>33</v>
      </c>
      <c r="AC21" s="50" t="s">
        <v>33</v>
      </c>
      <c r="AD21" s="43" t="s">
        <v>47</v>
      </c>
      <c r="AI21" s="27" t="s">
        <v>47</v>
      </c>
      <c r="AJ21" s="27" t="s">
        <v>79</v>
      </c>
      <c r="AK21" s="27" t="s">
        <v>69</v>
      </c>
      <c r="AL21" s="27">
        <v>10</v>
      </c>
    </row>
    <row r="22" spans="1:38" x14ac:dyDescent="0.25">
      <c r="A22" s="17" t="s">
        <v>18</v>
      </c>
      <c r="B22" s="1">
        <v>20</v>
      </c>
      <c r="C22" s="43" t="s">
        <v>49</v>
      </c>
      <c r="D22" s="48" t="s">
        <v>1</v>
      </c>
      <c r="E22" s="49" t="s">
        <v>43</v>
      </c>
      <c r="F22" s="49" t="s">
        <v>33</v>
      </c>
      <c r="G22" s="49" t="s">
        <v>48</v>
      </c>
      <c r="H22" s="49" t="s">
        <v>34</v>
      </c>
      <c r="I22" s="49" t="s">
        <v>41</v>
      </c>
      <c r="J22" s="49" t="s">
        <v>42</v>
      </c>
      <c r="K22" s="49" t="s">
        <v>33</v>
      </c>
      <c r="L22" s="49" t="s">
        <v>51</v>
      </c>
      <c r="M22" s="49" t="s">
        <v>40</v>
      </c>
      <c r="N22" s="49" t="s">
        <v>33</v>
      </c>
      <c r="O22" s="49" t="s">
        <v>45</v>
      </c>
      <c r="P22" s="49" t="s">
        <v>32</v>
      </c>
      <c r="Q22" s="49" t="s">
        <v>44</v>
      </c>
      <c r="R22" s="49" t="s">
        <v>52</v>
      </c>
      <c r="S22" s="49" t="s">
        <v>34</v>
      </c>
      <c r="T22" s="49" t="s">
        <v>40</v>
      </c>
      <c r="U22" s="49" t="s">
        <v>39</v>
      </c>
      <c r="V22" s="49" t="s">
        <v>55</v>
      </c>
      <c r="W22" s="49" t="s">
        <v>42</v>
      </c>
      <c r="X22" s="49" t="s">
        <v>49</v>
      </c>
      <c r="Y22" s="49" t="s">
        <v>55</v>
      </c>
      <c r="Z22" s="49" t="s">
        <v>50</v>
      </c>
      <c r="AA22" s="49" t="s">
        <v>49</v>
      </c>
      <c r="AB22" s="49" t="s">
        <v>47</v>
      </c>
      <c r="AC22" s="50" t="s">
        <v>44</v>
      </c>
      <c r="AD22" s="43" t="s">
        <v>49</v>
      </c>
      <c r="AI22" s="27" t="s">
        <v>49</v>
      </c>
      <c r="AJ22" s="27" t="s">
        <v>80</v>
      </c>
      <c r="AK22" s="27" t="s">
        <v>69</v>
      </c>
      <c r="AL22" s="27">
        <v>9</v>
      </c>
    </row>
    <row r="23" spans="1:38" x14ac:dyDescent="0.25">
      <c r="A23" s="17" t="s">
        <v>19</v>
      </c>
      <c r="B23" s="1">
        <v>21</v>
      </c>
      <c r="C23" s="43" t="s">
        <v>50</v>
      </c>
      <c r="D23" s="48" t="s">
        <v>2</v>
      </c>
      <c r="E23" s="49" t="s">
        <v>51</v>
      </c>
      <c r="F23" s="49" t="s">
        <v>49</v>
      </c>
      <c r="G23" s="49" t="s">
        <v>32</v>
      </c>
      <c r="H23" s="49" t="s">
        <v>43</v>
      </c>
      <c r="I23" s="49" t="s">
        <v>32</v>
      </c>
      <c r="J23" s="49" t="s">
        <v>31</v>
      </c>
      <c r="K23" s="49" t="s">
        <v>47</v>
      </c>
      <c r="L23" s="49" t="s">
        <v>48</v>
      </c>
      <c r="M23" s="49" t="s">
        <v>47</v>
      </c>
      <c r="N23" s="49" t="s">
        <v>31</v>
      </c>
      <c r="O23" s="49" t="s">
        <v>34</v>
      </c>
      <c r="P23" s="49" t="s">
        <v>41</v>
      </c>
      <c r="Q23" s="49" t="s">
        <v>41</v>
      </c>
      <c r="R23" s="49" t="s">
        <v>40</v>
      </c>
      <c r="S23" s="49" t="s">
        <v>48</v>
      </c>
      <c r="T23" s="49" t="s">
        <v>41</v>
      </c>
      <c r="U23" s="49" t="s">
        <v>41</v>
      </c>
      <c r="V23" s="49" t="s">
        <v>38</v>
      </c>
      <c r="W23" s="49" t="s">
        <v>48</v>
      </c>
      <c r="X23" s="49" t="s">
        <v>42</v>
      </c>
      <c r="Y23" s="49" t="s">
        <v>47</v>
      </c>
      <c r="Z23" s="49" t="s">
        <v>39</v>
      </c>
      <c r="AA23" s="49" t="s">
        <v>34</v>
      </c>
      <c r="AB23" s="49" t="s">
        <v>37</v>
      </c>
      <c r="AC23" s="50" t="s">
        <v>53</v>
      </c>
      <c r="AD23" s="43" t="s">
        <v>50</v>
      </c>
      <c r="AI23" s="27" t="s">
        <v>50</v>
      </c>
      <c r="AJ23" s="27" t="s">
        <v>81</v>
      </c>
      <c r="AK23" s="27" t="s">
        <v>69</v>
      </c>
      <c r="AL23" s="27">
        <v>8</v>
      </c>
    </row>
    <row r="24" spans="1:38" x14ac:dyDescent="0.25">
      <c r="A24" s="17" t="s">
        <v>20</v>
      </c>
      <c r="B24" s="1">
        <v>22</v>
      </c>
      <c r="C24" s="43" t="s">
        <v>51</v>
      </c>
      <c r="D24" s="48" t="s">
        <v>10</v>
      </c>
      <c r="E24" s="49" t="s">
        <v>32</v>
      </c>
      <c r="F24" s="49" t="s">
        <v>35</v>
      </c>
      <c r="G24" s="49" t="s">
        <v>52</v>
      </c>
      <c r="H24" s="49" t="s">
        <v>47</v>
      </c>
      <c r="I24" s="49" t="s">
        <v>45</v>
      </c>
      <c r="J24" s="49" t="s">
        <v>56</v>
      </c>
      <c r="K24" s="49" t="s">
        <v>52</v>
      </c>
      <c r="L24" s="49" t="s">
        <v>34</v>
      </c>
      <c r="M24" s="49" t="s">
        <v>52</v>
      </c>
      <c r="N24" s="49" t="s">
        <v>48</v>
      </c>
      <c r="O24" s="49" t="s">
        <v>39</v>
      </c>
      <c r="P24" s="49" t="s">
        <v>54</v>
      </c>
      <c r="Q24" s="49" t="s">
        <v>42</v>
      </c>
      <c r="R24" s="49" t="s">
        <v>41</v>
      </c>
      <c r="S24" s="49" t="s">
        <v>31</v>
      </c>
      <c r="T24" s="49" t="s">
        <v>48</v>
      </c>
      <c r="U24" s="49" t="s">
        <v>35</v>
      </c>
      <c r="V24" s="49" t="s">
        <v>52</v>
      </c>
      <c r="W24" s="49" t="s">
        <v>53</v>
      </c>
      <c r="X24" s="49" t="s">
        <v>43</v>
      </c>
      <c r="Y24" s="49" t="s">
        <v>43</v>
      </c>
      <c r="Z24" s="49" t="s">
        <v>40</v>
      </c>
      <c r="AA24" s="49" t="s">
        <v>50</v>
      </c>
      <c r="AB24" s="49" t="s">
        <v>52</v>
      </c>
      <c r="AC24" s="50" t="s">
        <v>50</v>
      </c>
      <c r="AD24" s="43" t="s">
        <v>51</v>
      </c>
      <c r="AI24" s="27" t="s">
        <v>51</v>
      </c>
      <c r="AJ24" s="27" t="s">
        <v>82</v>
      </c>
      <c r="AK24" s="27" t="s">
        <v>69</v>
      </c>
      <c r="AL24" s="27">
        <v>7</v>
      </c>
    </row>
    <row r="25" spans="1:38" ht="15" customHeight="1" x14ac:dyDescent="0.25">
      <c r="A25" s="17" t="s">
        <v>21</v>
      </c>
      <c r="B25" s="1">
        <v>23</v>
      </c>
      <c r="C25" s="43" t="s">
        <v>52</v>
      </c>
      <c r="D25" s="48" t="s">
        <v>19</v>
      </c>
      <c r="E25" s="49" t="s">
        <v>39</v>
      </c>
      <c r="F25" s="49" t="s">
        <v>36</v>
      </c>
      <c r="G25" s="49" t="s">
        <v>35</v>
      </c>
      <c r="H25" s="49" t="s">
        <v>44</v>
      </c>
      <c r="I25" s="49" t="s">
        <v>37</v>
      </c>
      <c r="J25" s="49" t="s">
        <v>33</v>
      </c>
      <c r="K25" s="49" t="s">
        <v>35</v>
      </c>
      <c r="L25" s="49" t="s">
        <v>54</v>
      </c>
      <c r="M25" s="49" t="s">
        <v>34</v>
      </c>
      <c r="N25" s="49" t="s">
        <v>45</v>
      </c>
      <c r="O25" s="49" t="s">
        <v>51</v>
      </c>
      <c r="P25" s="49" t="s">
        <v>50</v>
      </c>
      <c r="Q25" s="49" t="s">
        <v>53</v>
      </c>
      <c r="R25" s="49" t="s">
        <v>37</v>
      </c>
      <c r="S25" s="49" t="s">
        <v>55</v>
      </c>
      <c r="T25" s="49" t="s">
        <v>43</v>
      </c>
      <c r="U25" s="49" t="s">
        <v>51</v>
      </c>
      <c r="V25" s="49" t="s">
        <v>39</v>
      </c>
      <c r="W25" s="49" t="s">
        <v>40</v>
      </c>
      <c r="X25" s="49" t="s">
        <v>48</v>
      </c>
      <c r="Y25" s="49" t="s">
        <v>46</v>
      </c>
      <c r="Z25" s="49" t="s">
        <v>43</v>
      </c>
      <c r="AA25" s="49" t="s">
        <v>54</v>
      </c>
      <c r="AB25" s="49" t="s">
        <v>36</v>
      </c>
      <c r="AC25" s="50" t="s">
        <v>34</v>
      </c>
      <c r="AD25" s="43" t="s">
        <v>52</v>
      </c>
      <c r="AI25" s="27" t="s">
        <v>52</v>
      </c>
      <c r="AJ25" s="27" t="s">
        <v>83</v>
      </c>
      <c r="AK25" s="27" t="s">
        <v>69</v>
      </c>
      <c r="AL25" s="27">
        <v>6</v>
      </c>
    </row>
    <row r="26" spans="1:38" x14ac:dyDescent="0.25">
      <c r="A26" s="17" t="s">
        <v>22</v>
      </c>
      <c r="B26" s="1">
        <v>24</v>
      </c>
      <c r="C26" s="43" t="s">
        <v>53</v>
      </c>
      <c r="D26" s="48" t="s">
        <v>21</v>
      </c>
      <c r="E26" s="49" t="s">
        <v>48</v>
      </c>
      <c r="F26" s="49" t="s">
        <v>40</v>
      </c>
      <c r="G26" s="49" t="s">
        <v>42</v>
      </c>
      <c r="H26" s="49" t="s">
        <v>37</v>
      </c>
      <c r="I26" s="49" t="s">
        <v>52</v>
      </c>
      <c r="J26" s="49" t="s">
        <v>36</v>
      </c>
      <c r="K26" s="49" t="s">
        <v>53</v>
      </c>
      <c r="L26" s="49" t="s">
        <v>52</v>
      </c>
      <c r="M26" s="49" t="s">
        <v>56</v>
      </c>
      <c r="N26" s="49" t="s">
        <v>37</v>
      </c>
      <c r="O26" s="49" t="s">
        <v>49</v>
      </c>
      <c r="P26" s="49" t="s">
        <v>53</v>
      </c>
      <c r="Q26" s="49" t="s">
        <v>46</v>
      </c>
      <c r="R26" s="49" t="s">
        <v>39</v>
      </c>
      <c r="S26" s="49" t="s">
        <v>42</v>
      </c>
      <c r="T26" s="49" t="s">
        <v>34</v>
      </c>
      <c r="U26" s="49" t="s">
        <v>45</v>
      </c>
      <c r="V26" s="49" t="s">
        <v>56</v>
      </c>
      <c r="W26" s="49" t="s">
        <v>34</v>
      </c>
      <c r="X26" s="49" t="s">
        <v>31</v>
      </c>
      <c r="Y26" s="49" t="s">
        <v>33</v>
      </c>
      <c r="Z26" s="49" t="s">
        <v>46</v>
      </c>
      <c r="AA26" s="49" t="s">
        <v>39</v>
      </c>
      <c r="AB26" s="49" t="s">
        <v>54</v>
      </c>
      <c r="AC26" s="50" t="s">
        <v>55</v>
      </c>
      <c r="AD26" s="43" t="s">
        <v>53</v>
      </c>
      <c r="AI26" s="27" t="s">
        <v>53</v>
      </c>
      <c r="AJ26" s="27" t="s">
        <v>84</v>
      </c>
      <c r="AK26" s="27" t="s">
        <v>69</v>
      </c>
      <c r="AL26" s="27">
        <v>5</v>
      </c>
    </row>
    <row r="27" spans="1:38" x14ac:dyDescent="0.25">
      <c r="A27" s="17" t="s">
        <v>23</v>
      </c>
      <c r="B27" s="1">
        <v>25</v>
      </c>
      <c r="C27" s="43" t="s">
        <v>54</v>
      </c>
      <c r="D27" s="48" t="s">
        <v>18</v>
      </c>
      <c r="E27" s="49" t="s">
        <v>49</v>
      </c>
      <c r="F27" s="49" t="s">
        <v>34</v>
      </c>
      <c r="G27" s="49" t="s">
        <v>34</v>
      </c>
      <c r="H27" s="49" t="s">
        <v>32</v>
      </c>
      <c r="I27" s="49" t="s">
        <v>31</v>
      </c>
      <c r="J27" s="49" t="s">
        <v>49</v>
      </c>
      <c r="K27" s="49" t="s">
        <v>55</v>
      </c>
      <c r="L27" s="49" t="s">
        <v>37</v>
      </c>
      <c r="M27" s="49" t="s">
        <v>48</v>
      </c>
      <c r="N27" s="49" t="s">
        <v>49</v>
      </c>
      <c r="O27" s="49" t="s">
        <v>52</v>
      </c>
      <c r="P27" s="49" t="s">
        <v>46</v>
      </c>
      <c r="Q27" s="49" t="s">
        <v>37</v>
      </c>
      <c r="R27" s="49" t="s">
        <v>34</v>
      </c>
      <c r="S27" s="49" t="s">
        <v>39</v>
      </c>
      <c r="T27" s="49" t="s">
        <v>51</v>
      </c>
      <c r="U27" s="49" t="s">
        <v>56</v>
      </c>
      <c r="V27" s="49" t="s">
        <v>41</v>
      </c>
      <c r="W27" s="49" t="s">
        <v>46</v>
      </c>
      <c r="X27" s="49" t="s">
        <v>54</v>
      </c>
      <c r="Y27" s="49" t="s">
        <v>36</v>
      </c>
      <c r="Z27" s="49" t="s">
        <v>44</v>
      </c>
      <c r="AA27" s="49" t="s">
        <v>43</v>
      </c>
      <c r="AB27" s="49" t="s">
        <v>51</v>
      </c>
      <c r="AC27" s="50" t="s">
        <v>54</v>
      </c>
      <c r="AD27" s="43" t="s">
        <v>54</v>
      </c>
      <c r="AI27" s="27" t="s">
        <v>54</v>
      </c>
      <c r="AJ27" s="27" t="s">
        <v>85</v>
      </c>
      <c r="AK27" s="27" t="s">
        <v>69</v>
      </c>
      <c r="AL27" s="27">
        <v>4</v>
      </c>
    </row>
    <row r="28" spans="1:38" x14ac:dyDescent="0.25">
      <c r="A28" s="17" t="s">
        <v>24</v>
      </c>
      <c r="B28" s="1">
        <v>26</v>
      </c>
      <c r="C28" s="43" t="s">
        <v>55</v>
      </c>
      <c r="D28" s="48" t="s">
        <v>24</v>
      </c>
      <c r="E28" s="49" t="s">
        <v>40</v>
      </c>
      <c r="F28" s="49" t="s">
        <v>45</v>
      </c>
      <c r="G28" s="49" t="s">
        <v>45</v>
      </c>
      <c r="H28" s="49" t="s">
        <v>40</v>
      </c>
      <c r="I28" s="49" t="s">
        <v>34</v>
      </c>
      <c r="J28" s="49" t="s">
        <v>45</v>
      </c>
      <c r="K28" s="49" t="s">
        <v>42</v>
      </c>
      <c r="L28" s="49" t="s">
        <v>35</v>
      </c>
      <c r="M28" s="49" t="s">
        <v>31</v>
      </c>
      <c r="N28" s="49" t="s">
        <v>44</v>
      </c>
      <c r="O28" s="49" t="s">
        <v>50</v>
      </c>
      <c r="P28" s="49" t="s">
        <v>40</v>
      </c>
      <c r="Q28" s="49" t="s">
        <v>48</v>
      </c>
      <c r="R28" s="49" t="s">
        <v>48</v>
      </c>
      <c r="S28" s="49" t="s">
        <v>53</v>
      </c>
      <c r="T28" s="49" t="s">
        <v>35</v>
      </c>
      <c r="U28" s="49" t="s">
        <v>50</v>
      </c>
      <c r="V28" s="49" t="s">
        <v>37</v>
      </c>
      <c r="W28" s="49" t="s">
        <v>39</v>
      </c>
      <c r="X28" s="49" t="s">
        <v>51</v>
      </c>
      <c r="Y28" s="49" t="s">
        <v>53</v>
      </c>
      <c r="Z28" s="49" t="s">
        <v>45</v>
      </c>
      <c r="AA28" s="49" t="s">
        <v>42</v>
      </c>
      <c r="AB28" s="49" t="s">
        <v>39</v>
      </c>
      <c r="AC28" s="50" t="s">
        <v>38</v>
      </c>
      <c r="AD28" s="43" t="s">
        <v>55</v>
      </c>
      <c r="AI28" s="27" t="s">
        <v>55</v>
      </c>
      <c r="AJ28" s="27" t="s">
        <v>86</v>
      </c>
      <c r="AK28" s="27" t="s">
        <v>69</v>
      </c>
      <c r="AL28" s="27">
        <v>3</v>
      </c>
    </row>
    <row r="29" spans="1:38" ht="15.75" thickBot="1" x14ac:dyDescent="0.3">
      <c r="A29" s="15" t="s">
        <v>25</v>
      </c>
      <c r="B29" s="16">
        <v>27</v>
      </c>
      <c r="C29" s="44" t="s">
        <v>56</v>
      </c>
      <c r="D29" s="51" t="s">
        <v>25</v>
      </c>
      <c r="E29" s="52" t="s">
        <v>50</v>
      </c>
      <c r="F29" s="52" t="s">
        <v>46</v>
      </c>
      <c r="G29" s="52" t="s">
        <v>31</v>
      </c>
      <c r="H29" s="52" t="s">
        <v>35</v>
      </c>
      <c r="I29" s="52" t="s">
        <v>51</v>
      </c>
      <c r="J29" s="52" t="s">
        <v>43</v>
      </c>
      <c r="K29" s="52" t="s">
        <v>32</v>
      </c>
      <c r="L29" s="52" t="s">
        <v>38</v>
      </c>
      <c r="M29" s="52" t="s">
        <v>32</v>
      </c>
      <c r="N29" s="52" t="s">
        <v>32</v>
      </c>
      <c r="O29" s="52" t="s">
        <v>37</v>
      </c>
      <c r="P29" s="52" t="s">
        <v>33</v>
      </c>
      <c r="Q29" s="52" t="s">
        <v>43</v>
      </c>
      <c r="R29" s="52" t="s">
        <v>49</v>
      </c>
      <c r="S29" s="52" t="s">
        <v>35</v>
      </c>
      <c r="T29" s="52" t="s">
        <v>49</v>
      </c>
      <c r="U29" s="52" t="s">
        <v>44</v>
      </c>
      <c r="V29" s="52" t="s">
        <v>51</v>
      </c>
      <c r="W29" s="52" t="s">
        <v>35</v>
      </c>
      <c r="X29" s="52" t="s">
        <v>52</v>
      </c>
      <c r="Y29" s="52" t="s">
        <v>38</v>
      </c>
      <c r="Z29" s="52" t="s">
        <v>49</v>
      </c>
      <c r="AA29" s="52" t="s">
        <v>52</v>
      </c>
      <c r="AB29" s="52" t="s">
        <v>42</v>
      </c>
      <c r="AC29" s="53" t="s">
        <v>32</v>
      </c>
      <c r="AD29" s="44" t="s">
        <v>56</v>
      </c>
      <c r="AI29" s="27" t="s">
        <v>56</v>
      </c>
      <c r="AJ29" s="27" t="s">
        <v>87</v>
      </c>
      <c r="AK29" s="27" t="s">
        <v>69</v>
      </c>
      <c r="AL29" s="27">
        <v>2</v>
      </c>
    </row>
    <row r="30" spans="1:38" x14ac:dyDescent="0.25">
      <c r="A30" s="18"/>
      <c r="B30" s="18"/>
      <c r="C30" s="18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38" ht="14.45" x14ac:dyDescent="0.3">
      <c r="A31" s="18"/>
      <c r="B31" s="18"/>
      <c r="C31" s="18"/>
      <c r="D31" s="2"/>
      <c r="E31" s="2"/>
      <c r="F31" s="2"/>
      <c r="G31" s="2"/>
      <c r="H31" s="2"/>
      <c r="I31" s="2"/>
      <c r="J31" s="25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</row>
    <row r="32" spans="1:38" ht="14.45" x14ac:dyDescent="0.3">
      <c r="A32" s="18"/>
      <c r="B32" s="18"/>
      <c r="C32" s="18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4.45" x14ac:dyDescent="0.3">
      <c r="A33" s="18"/>
      <c r="B33" s="18"/>
      <c r="C33" s="18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4.45" x14ac:dyDescent="0.3">
      <c r="A34" s="18"/>
      <c r="B34" s="18"/>
      <c r="C34" s="18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4.45" x14ac:dyDescent="0.3">
      <c r="A35" s="18"/>
      <c r="B35" s="18"/>
      <c r="C35" s="18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4.45" x14ac:dyDescent="0.3">
      <c r="A36" s="18"/>
      <c r="B36" s="18"/>
      <c r="C36" s="18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4.45" x14ac:dyDescent="0.3">
      <c r="A37" s="18"/>
      <c r="B37" s="18"/>
      <c r="C37" s="18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4.45" x14ac:dyDescent="0.3">
      <c r="A38" s="18"/>
      <c r="B38" s="18"/>
      <c r="C38" s="18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x14ac:dyDescent="0.25">
      <c r="A39" s="18"/>
      <c r="B39" s="18"/>
      <c r="C39" s="18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x14ac:dyDescent="0.25">
      <c r="J40" s="3" t="str">
        <f ca="1">INDIRECT(AJ4,TRUE)</f>
        <v>u</v>
      </c>
    </row>
    <row r="42" spans="1:29" x14ac:dyDescent="0.25">
      <c r="E42" s="30" t="s">
        <v>29</v>
      </c>
      <c r="F42" s="38" t="s">
        <v>58</v>
      </c>
      <c r="G42" s="34"/>
      <c r="H42" s="5" t="s">
        <v>36</v>
      </c>
      <c r="I42" s="8" t="s">
        <v>35</v>
      </c>
      <c r="J42" s="8" t="s">
        <v>7</v>
      </c>
      <c r="K42" s="8" t="s">
        <v>13</v>
      </c>
      <c r="L42" s="8" t="s">
        <v>4</v>
      </c>
      <c r="M42" s="8" t="s">
        <v>17</v>
      </c>
      <c r="N42" s="8" t="s">
        <v>16</v>
      </c>
      <c r="O42" s="8" t="s">
        <v>31</v>
      </c>
      <c r="P42" s="8" t="s">
        <v>19</v>
      </c>
      <c r="Q42" s="8" t="s">
        <v>17</v>
      </c>
      <c r="R42" s="8" t="s">
        <v>20</v>
      </c>
      <c r="S42" s="8" t="s">
        <v>11</v>
      </c>
      <c r="T42" s="8" t="s">
        <v>4</v>
      </c>
      <c r="U42" s="6" t="s">
        <v>16</v>
      </c>
      <c r="V42" s="6"/>
      <c r="W42" s="7"/>
    </row>
    <row r="43" spans="1:29" x14ac:dyDescent="0.25">
      <c r="E43" s="31"/>
      <c r="F43" s="38" t="s">
        <v>57</v>
      </c>
      <c r="G43" s="34"/>
      <c r="H43" s="5" t="s">
        <v>37</v>
      </c>
      <c r="I43" s="8" t="s">
        <v>31</v>
      </c>
      <c r="J43" s="8" t="s">
        <v>31</v>
      </c>
      <c r="K43" s="8" t="s">
        <v>50</v>
      </c>
      <c r="L43" s="8" t="s">
        <v>14</v>
      </c>
      <c r="M43" s="8" t="s">
        <v>3</v>
      </c>
      <c r="N43" s="8" t="s">
        <v>18</v>
      </c>
      <c r="O43" s="8" t="s">
        <v>24</v>
      </c>
      <c r="P43" s="8" t="s">
        <v>3</v>
      </c>
      <c r="Q43" s="8" t="s">
        <v>19</v>
      </c>
      <c r="R43" s="8" t="s">
        <v>8</v>
      </c>
      <c r="S43" s="8" t="s">
        <v>11</v>
      </c>
      <c r="T43" s="8" t="s">
        <v>10</v>
      </c>
      <c r="U43" s="8" t="s">
        <v>11</v>
      </c>
      <c r="V43" s="6"/>
      <c r="W43" s="7"/>
    </row>
    <row r="44" spans="1:29" x14ac:dyDescent="0.25">
      <c r="E44" s="31"/>
      <c r="F44" s="38" t="s">
        <v>59</v>
      </c>
      <c r="G44" s="34"/>
      <c r="H44" s="5" t="str">
        <f>VLOOKUP(H43,$C$4:$AC$29,VLOOKUP(H42,$A$4:$B$29,2,0),0)</f>
        <v>S</v>
      </c>
      <c r="I44" s="11" t="str">
        <f>VLOOKUP(I43,$C$4:$AC$29,VLOOKUP(I42,$A$4:$B$29,2,0),0)</f>
        <v>H</v>
      </c>
      <c r="J44" s="11" t="str">
        <f>VLOOKUP(J43,$C$4:$AC$29,VLOOKUP(J42,$A$4:$B$29,2,0),0)</f>
        <v>J</v>
      </c>
      <c r="K44" s="8" t="str">
        <f t="shared" ref="K44:U44" si="0">VLOOKUP(K45,$B$4:$C$29,2,0)</f>
        <v>I</v>
      </c>
      <c r="L44" s="8" t="str">
        <f t="shared" si="0"/>
        <v>U</v>
      </c>
      <c r="M44" s="8" t="str">
        <f t="shared" si="0"/>
        <v>W</v>
      </c>
      <c r="N44" s="8" t="str">
        <f t="shared" si="0"/>
        <v>J</v>
      </c>
      <c r="O44" s="8" t="str">
        <f t="shared" si="0"/>
        <v>A</v>
      </c>
      <c r="P44" s="8" t="e">
        <f t="shared" si="0"/>
        <v>#N/A</v>
      </c>
      <c r="Q44" s="8" t="str">
        <f t="shared" si="0"/>
        <v>M</v>
      </c>
      <c r="R44" s="8" t="str">
        <f t="shared" si="0"/>
        <v>E</v>
      </c>
      <c r="S44" s="8" t="e">
        <f t="shared" si="0"/>
        <v>#N/A</v>
      </c>
      <c r="T44" s="8" t="str">
        <f t="shared" si="0"/>
        <v>Q</v>
      </c>
      <c r="U44" s="8" t="str">
        <f t="shared" si="0"/>
        <v>C</v>
      </c>
      <c r="V44" s="6"/>
      <c r="W44" s="7"/>
    </row>
    <row r="45" spans="1:29" x14ac:dyDescent="0.25">
      <c r="E45" s="32"/>
      <c r="H45" s="2">
        <f>MOD((VLOOKUP(H42,$A$4:$B$29,2,0)+VLOOKUP(H43,$A$4:$B$29,2,0)),26)</f>
        <v>15</v>
      </c>
      <c r="I45" s="2">
        <f>MOD((VLOOKUP(I42,$A$4:$B$29,2,0)+VLOOKUP(I43,$A$4:$B$29,2,0)),26)</f>
        <v>8</v>
      </c>
      <c r="J45" s="2">
        <f>MOD((VLOOKUP(J42,$A$4:$B$29,2,0)+VLOOKUP(J43,$A$4:$B$29,2,0)),26)</f>
        <v>11</v>
      </c>
      <c r="K45" s="2">
        <f t="shared" ref="K45:U45" si="1">MOD((VLOOKUP(K42,$A$4:$B$29,2,0)+VLOOKUP(K43,$A$4:$B$29,2,0)),26)</f>
        <v>10</v>
      </c>
      <c r="L45" s="2">
        <f t="shared" si="1"/>
        <v>22</v>
      </c>
      <c r="M45" s="2">
        <f t="shared" si="1"/>
        <v>24</v>
      </c>
      <c r="N45" s="2">
        <f t="shared" si="1"/>
        <v>11</v>
      </c>
      <c r="O45" s="2">
        <f t="shared" si="1"/>
        <v>2</v>
      </c>
      <c r="P45" s="2">
        <f t="shared" si="1"/>
        <v>0</v>
      </c>
      <c r="Q45" s="2">
        <f t="shared" si="1"/>
        <v>14</v>
      </c>
      <c r="R45" s="2">
        <f t="shared" si="1"/>
        <v>6</v>
      </c>
      <c r="S45" s="2">
        <f t="shared" si="1"/>
        <v>0</v>
      </c>
      <c r="T45" s="2">
        <f t="shared" si="1"/>
        <v>18</v>
      </c>
      <c r="U45" s="2">
        <f t="shared" si="1"/>
        <v>4</v>
      </c>
    </row>
    <row r="46" spans="1:29" x14ac:dyDescent="0.25">
      <c r="E46" s="10"/>
    </row>
    <row r="47" spans="1:29" x14ac:dyDescent="0.25">
      <c r="E47" s="35" t="s">
        <v>30</v>
      </c>
      <c r="F47" s="38" t="s">
        <v>26</v>
      </c>
      <c r="G47" s="34"/>
      <c r="H47" s="5" t="s">
        <v>36</v>
      </c>
      <c r="I47" s="8" t="s">
        <v>35</v>
      </c>
      <c r="J47" s="8" t="s">
        <v>7</v>
      </c>
      <c r="K47" s="8" t="s">
        <v>13</v>
      </c>
      <c r="L47" s="8" t="s">
        <v>4</v>
      </c>
      <c r="M47" s="8" t="s">
        <v>17</v>
      </c>
      <c r="N47" s="8" t="s">
        <v>16</v>
      </c>
      <c r="O47" s="8" t="s">
        <v>0</v>
      </c>
      <c r="P47" s="8" t="s">
        <v>19</v>
      </c>
      <c r="Q47" s="8" t="s">
        <v>17</v>
      </c>
      <c r="R47" s="8" t="s">
        <v>20</v>
      </c>
      <c r="S47" s="8" t="s">
        <v>11</v>
      </c>
      <c r="T47" s="8" t="s">
        <v>4</v>
      </c>
      <c r="U47" s="8" t="s">
        <v>16</v>
      </c>
      <c r="V47" s="6"/>
      <c r="W47" s="7"/>
    </row>
    <row r="48" spans="1:29" x14ac:dyDescent="0.25">
      <c r="E48" s="36"/>
      <c r="F48" s="38" t="s">
        <v>28</v>
      </c>
      <c r="G48" s="34"/>
      <c r="H48" s="5" t="str">
        <f>H44</f>
        <v>S</v>
      </c>
      <c r="I48" s="21" t="str">
        <f>I44</f>
        <v>H</v>
      </c>
      <c r="J48" s="21" t="str">
        <f>J44</f>
        <v>J</v>
      </c>
      <c r="K48" s="5" t="str">
        <f t="shared" ref="K48:U48" si="2">VLOOKUP(K45,$B$4:$C$29,2,0)</f>
        <v>I</v>
      </c>
      <c r="L48" s="5" t="str">
        <f t="shared" si="2"/>
        <v>U</v>
      </c>
      <c r="M48" s="5" t="str">
        <f t="shared" si="2"/>
        <v>W</v>
      </c>
      <c r="N48" s="5" t="str">
        <f t="shared" si="2"/>
        <v>J</v>
      </c>
      <c r="O48" s="5" t="str">
        <f t="shared" si="2"/>
        <v>A</v>
      </c>
      <c r="P48" s="5" t="e">
        <f t="shared" si="2"/>
        <v>#N/A</v>
      </c>
      <c r="Q48" s="5" t="str">
        <f t="shared" si="2"/>
        <v>M</v>
      </c>
      <c r="R48" s="5" t="str">
        <f t="shared" si="2"/>
        <v>E</v>
      </c>
      <c r="S48" s="5" t="e">
        <f t="shared" si="2"/>
        <v>#N/A</v>
      </c>
      <c r="T48" s="5" t="str">
        <f t="shared" si="2"/>
        <v>Q</v>
      </c>
      <c r="U48" s="5" t="str">
        <f t="shared" si="2"/>
        <v>C</v>
      </c>
      <c r="V48" s="6"/>
      <c r="W48" s="7"/>
    </row>
    <row r="49" spans="5:25" x14ac:dyDescent="0.25">
      <c r="E49" s="36"/>
      <c r="H49" s="2">
        <f>MOD(VLOOKUP(H48,$A$4:$B$29,2,0)-VLOOKUP(H47,$A$4:$B$29,2,0),26)</f>
        <v>13</v>
      </c>
      <c r="I49" s="2">
        <f t="shared" ref="I49:U49" si="3">MOD(VLOOKUP(I48,$A$4:$B$29,2,0)-VLOOKUP(I47,$A$4:$B$29,2,0),26)</f>
        <v>3</v>
      </c>
      <c r="J49" s="2">
        <f t="shared" si="3"/>
        <v>2</v>
      </c>
      <c r="K49" s="2">
        <f t="shared" si="3"/>
        <v>21</v>
      </c>
      <c r="L49" s="2">
        <f t="shared" si="3"/>
        <v>16</v>
      </c>
      <c r="M49" s="2">
        <f t="shared" si="3"/>
        <v>5</v>
      </c>
      <c r="N49" s="2">
        <f t="shared" si="3"/>
        <v>20</v>
      </c>
      <c r="O49" s="2">
        <f t="shared" si="3"/>
        <v>0</v>
      </c>
      <c r="P49" s="2" t="e">
        <f t="shared" si="3"/>
        <v>#N/A</v>
      </c>
      <c r="Q49" s="2">
        <f t="shared" si="3"/>
        <v>21</v>
      </c>
      <c r="R49" s="2">
        <f t="shared" si="3"/>
        <v>10</v>
      </c>
      <c r="S49" s="2" t="e">
        <f t="shared" si="3"/>
        <v>#N/A</v>
      </c>
      <c r="T49" s="2">
        <f t="shared" si="3"/>
        <v>12</v>
      </c>
      <c r="U49" s="2">
        <f t="shared" si="3"/>
        <v>13</v>
      </c>
    </row>
    <row r="50" spans="5:25" x14ac:dyDescent="0.25">
      <c r="E50" s="37"/>
      <c r="F50" s="33" t="s">
        <v>27</v>
      </c>
      <c r="G50" s="34"/>
      <c r="H50" s="5" t="str">
        <f>VLOOKUP(H49,$B$4:$C$29,2,0)</f>
        <v>L</v>
      </c>
      <c r="I50" s="8" t="str">
        <f>VLOOKUP(I49,$B$4:$C$29,2,0)</f>
        <v>B</v>
      </c>
      <c r="J50" s="8" t="str">
        <f>VLOOKUP(J49,$B$4:$C$29,2,0)</f>
        <v>A</v>
      </c>
      <c r="K50" s="8" t="str">
        <f t="shared" ref="K50:U50" si="4">VLOOKUP(K49,$B$4:$C$29,2,0)</f>
        <v>T</v>
      </c>
      <c r="L50" s="8" t="str">
        <f t="shared" si="4"/>
        <v>O</v>
      </c>
      <c r="M50" s="8" t="str">
        <f t="shared" si="4"/>
        <v>D</v>
      </c>
      <c r="N50" s="8" t="str">
        <f t="shared" si="4"/>
        <v>S</v>
      </c>
      <c r="O50" s="8" t="e">
        <f t="shared" si="4"/>
        <v>#N/A</v>
      </c>
      <c r="P50" s="8" t="e">
        <f t="shared" si="4"/>
        <v>#N/A</v>
      </c>
      <c r="Q50" s="8" t="str">
        <f t="shared" si="4"/>
        <v>T</v>
      </c>
      <c r="R50" s="8" t="str">
        <f t="shared" si="4"/>
        <v>I</v>
      </c>
      <c r="S50" s="8" t="e">
        <f t="shared" si="4"/>
        <v>#N/A</v>
      </c>
      <c r="T50" s="8" t="str">
        <f t="shared" si="4"/>
        <v>K</v>
      </c>
      <c r="U50" s="8" t="str">
        <f t="shared" si="4"/>
        <v>L</v>
      </c>
      <c r="V50" s="6"/>
      <c r="W50" s="7"/>
    </row>
    <row r="52" spans="5:25" x14ac:dyDescent="0.25">
      <c r="H52" s="3" t="str">
        <f ca="1">VLOOKUP(H48,INDIRECT(VLOOKUP(H47,$AI$4:$AK$11,2,FALSE),TRUE):INDIRECT(VLOOKUP(H47,$AI$4:$AK$11,3,FALSE),TRUE),VLOOKUP(H47,$AI$4:$AL$11,4,FALSE),FALSE)</f>
        <v>G</v>
      </c>
      <c r="I52" s="3" t="str">
        <f ca="1">VLOOKUP(I48,INDIRECT(VLOOKUP(I47,$AI$4:$AK$11,2,FALSE),TRUE):INDIRECT(VLOOKUP(I47,$AI$4:$AK$11,3,FALSE),TRUE),VLOOKUP(I47,$AI$4:$AL$11,4,FALSE),FALSE)</f>
        <v>A</v>
      </c>
      <c r="J52" s="3" t="str">
        <f ca="1">VLOOKUP(J48,INDIRECT(VLOOKUP(J47,$AI$4:$AK$29,2,FALSE),TRUE):INDIRECT(VLOOKUP(J47,$AI$4:$AK$29,3,FALSE),TRUE),VLOOKUP(J47,$AI$4:$AL$29,4,FALSE),FALSE)</f>
        <v>A</v>
      </c>
    </row>
    <row r="60" spans="5:25" x14ac:dyDescent="0.25">
      <c r="E60" s="30" t="s">
        <v>29</v>
      </c>
      <c r="F60" s="33" t="s">
        <v>26</v>
      </c>
      <c r="G60" s="34"/>
      <c r="H60" s="5" t="s">
        <v>14</v>
      </c>
      <c r="I60" s="8" t="s">
        <v>17</v>
      </c>
      <c r="J60" s="8" t="s">
        <v>0</v>
      </c>
      <c r="K60" s="8" t="s">
        <v>13</v>
      </c>
      <c r="L60" s="8" t="s">
        <v>6</v>
      </c>
      <c r="M60" s="8" t="s">
        <v>4</v>
      </c>
      <c r="N60" s="8" t="s">
        <v>14</v>
      </c>
      <c r="O60" s="8" t="s">
        <v>17</v>
      </c>
      <c r="P60" s="8" t="s">
        <v>0</v>
      </c>
      <c r="Q60" s="8" t="s">
        <v>13</v>
      </c>
      <c r="R60" s="8" t="s">
        <v>6</v>
      </c>
      <c r="S60" s="8" t="s">
        <v>4</v>
      </c>
      <c r="T60" s="8" t="s">
        <v>14</v>
      </c>
      <c r="U60" s="8" t="s">
        <v>17</v>
      </c>
      <c r="V60" s="8" t="s">
        <v>0</v>
      </c>
      <c r="W60" s="4" t="s">
        <v>13</v>
      </c>
      <c r="X60" s="9" t="s">
        <v>6</v>
      </c>
      <c r="Y60" s="9" t="s">
        <v>4</v>
      </c>
    </row>
    <row r="61" spans="5:25" x14ac:dyDescent="0.25">
      <c r="E61" s="31"/>
      <c r="F61" s="33" t="s">
        <v>27</v>
      </c>
      <c r="G61" s="34"/>
      <c r="H61" s="5" t="s">
        <v>6</v>
      </c>
      <c r="I61" s="8" t="s">
        <v>0</v>
      </c>
      <c r="J61" s="8" t="s">
        <v>0</v>
      </c>
      <c r="K61" s="8" t="s">
        <v>12</v>
      </c>
      <c r="L61" s="8" t="s">
        <v>14</v>
      </c>
      <c r="M61" s="8" t="s">
        <v>3</v>
      </c>
      <c r="N61" s="8" t="s">
        <v>18</v>
      </c>
      <c r="O61" s="8" t="s">
        <v>24</v>
      </c>
      <c r="P61" s="8" t="s">
        <v>3</v>
      </c>
      <c r="Q61" s="8" t="s">
        <v>19</v>
      </c>
      <c r="R61" s="8" t="s">
        <v>8</v>
      </c>
      <c r="S61" s="8" t="s">
        <v>11</v>
      </c>
      <c r="T61" s="8" t="s">
        <v>10</v>
      </c>
      <c r="U61" s="8" t="s">
        <v>11</v>
      </c>
      <c r="V61" s="8">
        <v>1</v>
      </c>
      <c r="W61" s="4">
        <v>2</v>
      </c>
      <c r="X61" s="2">
        <v>0</v>
      </c>
      <c r="Y61" s="2">
        <v>5</v>
      </c>
    </row>
    <row r="62" spans="5:25" x14ac:dyDescent="0.25">
      <c r="E62" s="31"/>
      <c r="F62" s="33" t="s">
        <v>28</v>
      </c>
      <c r="G62" s="34"/>
      <c r="H62" s="5" t="str">
        <f>VLOOKUP(H63,$B$4:$C$39,2,0)</f>
        <v>W</v>
      </c>
      <c r="I62" s="8" t="str">
        <f>VLOOKUP(I63,$B$4:$C$39,2,0)</f>
        <v>T</v>
      </c>
      <c r="J62" s="8" t="str">
        <f t="shared" ref="J62:Y62" si="5">VLOOKUP(J63,$B$4:$C$39,2,0)</f>
        <v>C</v>
      </c>
      <c r="K62" s="8" t="e">
        <f t="shared" si="5"/>
        <v>#N/A</v>
      </c>
      <c r="L62" s="8" t="str">
        <f t="shared" si="5"/>
        <v>W</v>
      </c>
      <c r="M62" s="8" t="str">
        <f t="shared" si="5"/>
        <v>J</v>
      </c>
      <c r="N62" s="8" t="e">
        <f t="shared" si="5"/>
        <v>#N/A</v>
      </c>
      <c r="O62" s="8" t="str">
        <f t="shared" si="5"/>
        <v>H</v>
      </c>
      <c r="P62" s="8" t="str">
        <f t="shared" si="5"/>
        <v>F</v>
      </c>
      <c r="Q62" s="8" t="e">
        <f t="shared" si="5"/>
        <v>#N/A</v>
      </c>
      <c r="R62" s="8" t="str">
        <f t="shared" si="5"/>
        <v>Q</v>
      </c>
      <c r="S62" s="8" t="str">
        <f t="shared" si="5"/>
        <v>R</v>
      </c>
      <c r="T62" s="8" t="e">
        <f t="shared" si="5"/>
        <v>#N/A</v>
      </c>
      <c r="U62" s="8" t="e">
        <f t="shared" si="5"/>
        <v>#N/A</v>
      </c>
      <c r="V62" s="8" t="e">
        <f t="shared" si="5"/>
        <v>#N/A</v>
      </c>
      <c r="W62" s="8" t="e">
        <f t="shared" si="5"/>
        <v>#N/A</v>
      </c>
      <c r="X62" s="8" t="e">
        <f t="shared" si="5"/>
        <v>#N/A</v>
      </c>
      <c r="Y62" s="8" t="e">
        <f t="shared" si="5"/>
        <v>#N/A</v>
      </c>
    </row>
    <row r="63" spans="5:25" x14ac:dyDescent="0.25">
      <c r="E63" s="32"/>
      <c r="H63" s="2">
        <f>MOD((VLOOKUP(H60,$A$4:$B$39,2,0)+VLOOKUP(H61,$A$4:$B$39,2,0)),36)</f>
        <v>24</v>
      </c>
      <c r="I63" s="2">
        <f t="shared" ref="I63:Y63" si="6">MOD((VLOOKUP(I60,$A$4:$B$39,2,0)+VLOOKUP(I61,$A$4:$B$39,2,0)),36)</f>
        <v>21</v>
      </c>
      <c r="J63" s="2">
        <f t="shared" si="6"/>
        <v>4</v>
      </c>
      <c r="K63" s="2">
        <f t="shared" si="6"/>
        <v>29</v>
      </c>
      <c r="L63" s="2">
        <f t="shared" si="6"/>
        <v>24</v>
      </c>
      <c r="M63" s="2">
        <f t="shared" si="6"/>
        <v>11</v>
      </c>
      <c r="N63" s="2">
        <f t="shared" si="6"/>
        <v>0</v>
      </c>
      <c r="O63" s="2">
        <f t="shared" si="6"/>
        <v>9</v>
      </c>
      <c r="P63" s="2">
        <f t="shared" si="6"/>
        <v>7</v>
      </c>
      <c r="Q63" s="2">
        <f t="shared" si="6"/>
        <v>0</v>
      </c>
      <c r="R63" s="2">
        <f t="shared" si="6"/>
        <v>18</v>
      </c>
      <c r="S63" s="2">
        <f t="shared" si="6"/>
        <v>19</v>
      </c>
      <c r="T63" s="2">
        <f t="shared" si="6"/>
        <v>28</v>
      </c>
      <c r="U63" s="2">
        <f t="shared" si="6"/>
        <v>32</v>
      </c>
      <c r="V63" s="2" t="e">
        <f t="shared" si="6"/>
        <v>#N/A</v>
      </c>
      <c r="W63" s="2" t="e">
        <f t="shared" si="6"/>
        <v>#N/A</v>
      </c>
      <c r="X63" s="2" t="e">
        <f t="shared" si="6"/>
        <v>#N/A</v>
      </c>
      <c r="Y63" s="2" t="e">
        <f t="shared" si="6"/>
        <v>#N/A</v>
      </c>
    </row>
    <row r="64" spans="5:25" x14ac:dyDescent="0.25">
      <c r="E64" s="10"/>
    </row>
    <row r="65" spans="5:25" x14ac:dyDescent="0.25">
      <c r="E65" s="35" t="s">
        <v>30</v>
      </c>
      <c r="F65" s="38" t="s">
        <v>26</v>
      </c>
      <c r="G65" s="34"/>
      <c r="H65" s="5" t="s">
        <v>14</v>
      </c>
      <c r="I65" s="8" t="s">
        <v>17</v>
      </c>
      <c r="J65" s="8" t="s">
        <v>0</v>
      </c>
      <c r="K65" s="8" t="s">
        <v>13</v>
      </c>
      <c r="L65" s="8" t="s">
        <v>6</v>
      </c>
      <c r="M65" s="8" t="s">
        <v>4</v>
      </c>
      <c r="N65" s="8" t="s">
        <v>14</v>
      </c>
      <c r="O65" s="8" t="s">
        <v>17</v>
      </c>
      <c r="P65" s="8" t="s">
        <v>0</v>
      </c>
      <c r="Q65" s="8" t="s">
        <v>13</v>
      </c>
      <c r="R65" s="8" t="s">
        <v>6</v>
      </c>
      <c r="S65" s="8" t="s">
        <v>4</v>
      </c>
      <c r="T65" s="6" t="s">
        <v>14</v>
      </c>
      <c r="U65" s="6" t="s">
        <v>17</v>
      </c>
      <c r="V65" s="6" t="s">
        <v>0</v>
      </c>
      <c r="W65" s="7" t="s">
        <v>13</v>
      </c>
      <c r="X65" s="9" t="s">
        <v>6</v>
      </c>
      <c r="Y65" s="9" t="s">
        <v>4</v>
      </c>
    </row>
    <row r="66" spans="5:25" x14ac:dyDescent="0.25">
      <c r="E66" s="36"/>
      <c r="F66" s="38" t="s">
        <v>28</v>
      </c>
      <c r="G66" s="34"/>
      <c r="H66" s="5" t="s">
        <v>20</v>
      </c>
      <c r="I66" s="8" t="s">
        <v>17</v>
      </c>
      <c r="J66" s="8" t="s">
        <v>0</v>
      </c>
      <c r="K66" s="8" t="s">
        <v>25</v>
      </c>
      <c r="L66" s="8" t="s">
        <v>20</v>
      </c>
      <c r="M66" s="8" t="s">
        <v>7</v>
      </c>
      <c r="N66" s="8">
        <v>6</v>
      </c>
      <c r="O66" s="8" t="s">
        <v>5</v>
      </c>
      <c r="P66" s="8" t="s">
        <v>3</v>
      </c>
      <c r="Q66" s="8">
        <v>6</v>
      </c>
      <c r="R66" s="8" t="s">
        <v>14</v>
      </c>
      <c r="S66" s="8" t="s">
        <v>16</v>
      </c>
      <c r="T66" s="8" t="s">
        <v>24</v>
      </c>
      <c r="U66" s="8">
        <v>2</v>
      </c>
      <c r="V66" s="8">
        <v>1</v>
      </c>
      <c r="W66" s="8" t="s">
        <v>5</v>
      </c>
      <c r="X66" s="8">
        <v>6</v>
      </c>
      <c r="Y66" s="8">
        <v>9</v>
      </c>
    </row>
    <row r="67" spans="5:25" x14ac:dyDescent="0.25">
      <c r="E67" s="36"/>
      <c r="H67" s="2">
        <f>MOD(VLOOKUP(H66,$A$4:$B$39,2,0)-VLOOKUP(H65,$A$4:$B$39,2,0),36)</f>
        <v>6</v>
      </c>
      <c r="I67" s="2">
        <f t="shared" ref="I67:Y67" si="7">MOD(VLOOKUP(I66,$A$4:$B$39,2,0)-VLOOKUP(I65,$A$4:$B$39,2,0),36)</f>
        <v>0</v>
      </c>
      <c r="J67" s="2">
        <f t="shared" si="7"/>
        <v>0</v>
      </c>
      <c r="K67" s="2">
        <f t="shared" si="7"/>
        <v>12</v>
      </c>
      <c r="L67" s="2">
        <f t="shared" si="7"/>
        <v>14</v>
      </c>
      <c r="M67" s="2">
        <f t="shared" si="7"/>
        <v>3</v>
      </c>
      <c r="N67" s="2" t="e">
        <f t="shared" si="7"/>
        <v>#N/A</v>
      </c>
      <c r="O67" s="2">
        <f t="shared" si="7"/>
        <v>24</v>
      </c>
      <c r="P67" s="2">
        <f t="shared" si="7"/>
        <v>3</v>
      </c>
      <c r="Q67" s="2" t="e">
        <f t="shared" si="7"/>
        <v>#N/A</v>
      </c>
      <c r="R67" s="2">
        <f t="shared" si="7"/>
        <v>8</v>
      </c>
      <c r="S67" s="2">
        <f t="shared" si="7"/>
        <v>11</v>
      </c>
      <c r="T67" s="2">
        <f t="shared" si="7"/>
        <v>10</v>
      </c>
      <c r="U67" s="2" t="e">
        <f t="shared" si="7"/>
        <v>#N/A</v>
      </c>
      <c r="V67" s="2" t="e">
        <f t="shared" si="7"/>
        <v>#N/A</v>
      </c>
      <c r="W67" s="2">
        <f t="shared" si="7"/>
        <v>28</v>
      </c>
      <c r="X67" s="2" t="e">
        <f t="shared" si="7"/>
        <v>#N/A</v>
      </c>
      <c r="Y67" s="2" t="e">
        <f t="shared" si="7"/>
        <v>#N/A</v>
      </c>
    </row>
    <row r="68" spans="5:25" x14ac:dyDescent="0.25">
      <c r="E68" s="37"/>
      <c r="F68" s="38" t="s">
        <v>27</v>
      </c>
      <c r="G68" s="34"/>
      <c r="H68" s="5" t="str">
        <f>VLOOKUP(H67,$B$4:$C$39,2,0)</f>
        <v>E</v>
      </c>
      <c r="I68" s="8" t="e">
        <f>VLOOKUP(I67,$B$4:$C$39,2,0)</f>
        <v>#N/A</v>
      </c>
      <c r="J68" s="8" t="e">
        <f t="shared" ref="J68:Y68" si="8">VLOOKUP(J67,$B$4:$C$39,2,0)</f>
        <v>#N/A</v>
      </c>
      <c r="K68" s="8" t="str">
        <f t="shared" si="8"/>
        <v>K</v>
      </c>
      <c r="L68" s="8" t="str">
        <f t="shared" si="8"/>
        <v>M</v>
      </c>
      <c r="M68" s="8" t="str">
        <f t="shared" si="8"/>
        <v>B</v>
      </c>
      <c r="N68" s="8" t="e">
        <f t="shared" si="8"/>
        <v>#N/A</v>
      </c>
      <c r="O68" s="8" t="str">
        <f t="shared" si="8"/>
        <v>W</v>
      </c>
      <c r="P68" s="8" t="str">
        <f t="shared" si="8"/>
        <v>B</v>
      </c>
      <c r="Q68" s="8" t="e">
        <f t="shared" si="8"/>
        <v>#N/A</v>
      </c>
      <c r="R68" s="8" t="str">
        <f t="shared" si="8"/>
        <v>G</v>
      </c>
      <c r="S68" s="8" t="str">
        <f t="shared" si="8"/>
        <v>J</v>
      </c>
      <c r="T68" s="8" t="str">
        <f t="shared" si="8"/>
        <v>I</v>
      </c>
      <c r="U68" s="8" t="e">
        <f t="shared" si="8"/>
        <v>#N/A</v>
      </c>
      <c r="V68" s="8" t="e">
        <f t="shared" si="8"/>
        <v>#N/A</v>
      </c>
      <c r="W68" s="8" t="e">
        <f t="shared" si="8"/>
        <v>#N/A</v>
      </c>
      <c r="X68" s="8" t="e">
        <f t="shared" si="8"/>
        <v>#N/A</v>
      </c>
      <c r="Y68" s="8" t="e">
        <f t="shared" si="8"/>
        <v>#N/A</v>
      </c>
    </row>
  </sheetData>
  <mergeCells count="18">
    <mergeCell ref="E65:E68"/>
    <mergeCell ref="F65:G65"/>
    <mergeCell ref="F66:G66"/>
    <mergeCell ref="F68:G68"/>
    <mergeCell ref="E42:E45"/>
    <mergeCell ref="F42:G42"/>
    <mergeCell ref="F43:G43"/>
    <mergeCell ref="F44:G44"/>
    <mergeCell ref="E47:E50"/>
    <mergeCell ref="F47:G47"/>
    <mergeCell ref="F48:G48"/>
    <mergeCell ref="F50:G50"/>
    <mergeCell ref="A1:D1"/>
    <mergeCell ref="E1:L1"/>
    <mergeCell ref="E60:E63"/>
    <mergeCell ref="F60:G60"/>
    <mergeCell ref="F61:G61"/>
    <mergeCell ref="F62:G62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2</vt:i4>
      </vt:variant>
    </vt:vector>
  </HeadingPairs>
  <TitlesOfParts>
    <vt:vector size="5" baseType="lpstr">
      <vt:lpstr>lommetørklæde</vt:lpstr>
      <vt:lpstr>lommetørklæde farver</vt:lpstr>
      <vt:lpstr>Ark2</vt:lpstr>
      <vt:lpstr>lommetørklæde!Udskriftsområde</vt:lpstr>
      <vt:lpstr>'lommetørklæde farver'!Udskriftsområde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Bjarne Hansen</dc:creator>
  <cp:lastModifiedBy>Bjarne Hansen</cp:lastModifiedBy>
  <cp:lastPrinted>2016-04-18T06:00:44Z</cp:lastPrinted>
  <dcterms:created xsi:type="dcterms:W3CDTF">2016-04-10T10:08:58Z</dcterms:created>
  <dcterms:modified xsi:type="dcterms:W3CDTF">2016-04-18T06:49:34Z</dcterms:modified>
</cp:coreProperties>
</file>